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1115" windowHeight="8445" activeTab="3"/>
  </bookViews>
  <sheets>
    <sheet name="Weekly" sheetId="1" r:id="rId1"/>
    <sheet name="Team" sheetId="2" r:id="rId2"/>
    <sheet name="Player" sheetId="3" r:id="rId3"/>
    <sheet name="Pool News" sheetId="4" r:id="rId4"/>
    <sheet name="Help" sheetId="5" r:id="rId5"/>
  </sheets>
  <externalReferences>
    <externalReference r:id="rId8"/>
    <externalReference r:id="rId9"/>
    <externalReference r:id="rId10"/>
  </externalReferences>
  <definedNames>
    <definedName name="_xlnm.Print_Area" localSheetId="2">'Player'!$A$1:$M$242</definedName>
    <definedName name="_xlnm.Print_Titles" localSheetId="2">'Player'!$1:$2</definedName>
  </definedNames>
  <calcPr fullCalcOnLoad="1"/>
</workbook>
</file>

<file path=xl/comments1.xml><?xml version="1.0" encoding="utf-8"?>
<comments xmlns="http://schemas.openxmlformats.org/spreadsheetml/2006/main">
  <authors>
    <author>Mike Prailes</author>
    <author>Michael Prailes</author>
  </authors>
  <commentList>
    <comment ref="C2" authorId="0">
      <text>
        <r>
          <rPr>
            <b/>
            <sz val="8"/>
            <rFont val="Tahoma"/>
            <family val="0"/>
          </rPr>
          <t>Mike Prailes:</t>
        </r>
        <r>
          <rPr>
            <sz val="8"/>
            <rFont val="Tahoma"/>
            <family val="0"/>
          </rPr>
          <t xml:space="preserve">
REMEMBER! Don't change any data in the BLUE areas! Any changes to Players, Status, Div or Team is done in the Setup Page.</t>
        </r>
      </text>
    </comment>
    <comment ref="E2" authorId="0">
      <text>
        <r>
          <rPr>
            <b/>
            <sz val="8"/>
            <rFont val="Tahoma"/>
            <family val="0"/>
          </rPr>
          <t>Mike Prailes:</t>
        </r>
        <r>
          <rPr>
            <sz val="8"/>
            <rFont val="Tahoma"/>
            <family val="0"/>
          </rPr>
          <t xml:space="preserve">
The data to the right of here is a weekly total. By clicking the bar below, between the arrows,  you can view a running total.</t>
        </r>
      </text>
    </comment>
    <comment ref="V22" authorId="0">
      <text>
        <r>
          <rPr>
            <b/>
            <sz val="8"/>
            <rFont val="Tahoma"/>
            <family val="0"/>
          </rPr>
          <t>Mike Prailes:</t>
        </r>
        <r>
          <rPr>
            <sz val="8"/>
            <rFont val="Tahoma"/>
            <family val="0"/>
          </rPr>
          <t xml:space="preserve">
This Total should match the number of Wins this team has had to date.
</t>
        </r>
      </text>
    </comment>
    <comment ref="Y22" authorId="0">
      <text>
        <r>
          <rPr>
            <b/>
            <sz val="8"/>
            <rFont val="Tahoma"/>
            <family val="0"/>
          </rPr>
          <t>Mike Prailes:</t>
        </r>
        <r>
          <rPr>
            <sz val="8"/>
            <rFont val="Tahoma"/>
            <family val="0"/>
          </rPr>
          <t xml:space="preserve">
A 'Total Err' indicates that the teams game total does not equal the weekly required total. A 'Ok' indicates everything checks out.</t>
        </r>
      </text>
    </comment>
    <comment ref="A2" authorId="1">
      <text>
        <r>
          <rPr>
            <b/>
            <sz val="8"/>
            <rFont val="Tahoma"/>
            <family val="0"/>
          </rPr>
          <t>Michael Prailes:</t>
        </r>
        <r>
          <rPr>
            <sz val="8"/>
            <rFont val="Tahoma"/>
            <family val="0"/>
          </rPr>
          <t xml:space="preserve">
Status_1 is from the Setup File and reflects the persons Team designation.
</t>
        </r>
      </text>
    </comment>
    <comment ref="B2" authorId="1">
      <text>
        <r>
          <rPr>
            <b/>
            <sz val="8"/>
            <rFont val="Tahoma"/>
            <family val="0"/>
          </rPr>
          <t>Michael Prailes:</t>
        </r>
        <r>
          <rPr>
            <sz val="8"/>
            <rFont val="Tahoma"/>
            <family val="0"/>
          </rPr>
          <t xml:space="preserve">
Status_2 is a persons calculated status and reflects his League designation.
</t>
        </r>
      </text>
    </comment>
    <comment ref="K22" authorId="0">
      <text>
        <r>
          <rPr>
            <b/>
            <sz val="8"/>
            <rFont val="Tahoma"/>
            <family val="0"/>
          </rPr>
          <t>Mike Prailes:</t>
        </r>
        <r>
          <rPr>
            <sz val="8"/>
            <rFont val="Tahoma"/>
            <family val="0"/>
          </rPr>
          <t xml:space="preserve">
This Total should match the number of Wins this team had this week.</t>
        </r>
      </text>
    </comment>
  </commentList>
</comments>
</file>

<file path=xl/comments3.xml><?xml version="1.0" encoding="utf-8"?>
<comments xmlns="http://schemas.openxmlformats.org/spreadsheetml/2006/main">
  <authors>
    <author>Michael Prailes</author>
  </authors>
  <commentList>
    <comment ref="O2" authorId="0">
      <text>
        <r>
          <rPr>
            <b/>
            <sz val="8"/>
            <rFont val="Tahoma"/>
            <family val="0"/>
          </rPr>
          <t>Michael Prailes:</t>
        </r>
        <r>
          <rPr>
            <sz val="8"/>
            <rFont val="Tahoma"/>
            <family val="0"/>
          </rPr>
          <t xml:space="preserve">
This sheet is sorted twice in order to remove any blank Team or Player entries. The list is first sorted by Games (D), Won (D), Player (D) and then by League Status (A), Avg (D), Player (D)</t>
        </r>
      </text>
    </comment>
  </commentList>
</comments>
</file>

<file path=xl/sharedStrings.xml><?xml version="1.0" encoding="utf-8"?>
<sst xmlns="http://schemas.openxmlformats.org/spreadsheetml/2006/main" count="157" uniqueCount="51">
  <si>
    <t>Player</t>
  </si>
  <si>
    <t>Team</t>
  </si>
  <si>
    <t>Div</t>
  </si>
  <si>
    <t>Games</t>
  </si>
  <si>
    <t>Table Runs</t>
  </si>
  <si>
    <t>8-Ball Breaks</t>
  </si>
  <si>
    <t>Won</t>
  </si>
  <si>
    <t>Lost</t>
  </si>
  <si>
    <t>Pts.</t>
  </si>
  <si>
    <t>Avg.</t>
  </si>
  <si>
    <t>*</t>
  </si>
  <si>
    <t>Total:</t>
  </si>
  <si>
    <t xml:space="preserve">Week: </t>
  </si>
  <si>
    <t>Tgam:</t>
  </si>
  <si>
    <t>Pgam:</t>
  </si>
  <si>
    <t>G1</t>
  </si>
  <si>
    <t>G2</t>
  </si>
  <si>
    <t>G3</t>
  </si>
  <si>
    <t>Div.</t>
  </si>
  <si>
    <t>Wins</t>
  </si>
  <si>
    <t>Losses</t>
  </si>
  <si>
    <t>Average</t>
  </si>
  <si>
    <t>Pos</t>
  </si>
  <si>
    <t>Schedule for:</t>
  </si>
  <si>
    <t>D i v i s i o n  ' A '</t>
  </si>
  <si>
    <t>D i v i s i o n  ' B '</t>
  </si>
  <si>
    <t>Note!</t>
  </si>
  <si>
    <t>League Status</t>
  </si>
  <si>
    <t>at</t>
  </si>
  <si>
    <t>Team Status</t>
  </si>
  <si>
    <t>Results From</t>
  </si>
  <si>
    <t>Art's Town Tap</t>
  </si>
  <si>
    <t>Bubba's Brickyard</t>
  </si>
  <si>
    <t>Honey Lake Inn</t>
  </si>
  <si>
    <t>Rivalry</t>
  </si>
  <si>
    <t>Chris's USA</t>
  </si>
  <si>
    <t>Bonnie &amp; Betty's</t>
  </si>
  <si>
    <t>John's Main Event</t>
  </si>
  <si>
    <t>Venture Inn</t>
  </si>
  <si>
    <t>Countryside Pub</t>
  </si>
  <si>
    <t>Gabby's Palace</t>
  </si>
  <si>
    <t>Hitch-n-Post</t>
  </si>
  <si>
    <t>Lucky Mojos</t>
  </si>
  <si>
    <t>No Pool This Week</t>
  </si>
  <si>
    <t xml:space="preserve">Happy Holidays ! ! </t>
  </si>
  <si>
    <r>
      <rPr>
        <b/>
        <i/>
        <u val="single"/>
        <sz val="13"/>
        <rFont val="Arial"/>
        <family val="2"/>
      </rPr>
      <t xml:space="preserve">Disputes / Issues / Rule Clarifications           </t>
    </r>
    <r>
      <rPr>
        <sz val="9"/>
        <rFont val="Arial"/>
        <family val="2"/>
      </rPr>
      <t xml:space="preserve">Any questions or concerns that may arise during a game or match, should be directed to your opponent or your team captains. If you cannot get clarification from them, then you should consult the league rulebook. Per league rules, one copy of the rules should be in your team folder, and another copy should be available hanging in your bar somewhere. League Officers and team captains phone numbers are located on page 19 of the rulebook as well as on our pool league website. If by slim chance the issue cannot be found in, or resolved via the rule book, then protest procedures are located on page 12. </t>
    </r>
  </si>
  <si>
    <r>
      <rPr>
        <b/>
        <i/>
        <u val="single"/>
        <sz val="14"/>
        <rFont val="Arial"/>
        <family val="2"/>
      </rPr>
      <t xml:space="preserve">Table Runs  </t>
    </r>
    <r>
      <rPr>
        <b/>
        <u val="single"/>
        <sz val="14"/>
        <rFont val="Arial"/>
        <family val="2"/>
      </rPr>
      <t xml:space="preserve">                                                       </t>
    </r>
    <r>
      <rPr>
        <sz val="10"/>
        <rFont val="Arial"/>
        <family val="2"/>
      </rPr>
      <t>Congratulations to Chris Matthews and Bill Matthews,  for your table runs this week and to Lester Ruehle for your eight ball break this week!</t>
    </r>
  </si>
  <si>
    <r>
      <rPr>
        <b/>
        <i/>
        <u val="single"/>
        <sz val="14"/>
        <rFont val="Arial"/>
        <family val="2"/>
      </rPr>
      <t xml:space="preserve">League Dues                                    </t>
    </r>
    <r>
      <rPr>
        <b/>
        <u val="single"/>
        <sz val="14"/>
        <rFont val="Arial"/>
        <family val="2"/>
      </rPr>
      <t xml:space="preserve">              </t>
    </r>
    <r>
      <rPr>
        <sz val="10"/>
        <rFont val="Arial"/>
        <family val="2"/>
      </rPr>
      <t xml:space="preserve">Please remember that the second half of your league fees was due on the </t>
    </r>
    <r>
      <rPr>
        <b/>
        <sz val="10"/>
        <color indexed="10"/>
        <rFont val="Arial"/>
        <family val="2"/>
      </rPr>
      <t>13th week</t>
    </r>
    <r>
      <rPr>
        <sz val="10"/>
        <rFont val="Arial"/>
        <family val="2"/>
      </rPr>
      <t xml:space="preserve">, which was </t>
    </r>
    <r>
      <rPr>
        <b/>
        <sz val="10"/>
        <color indexed="10"/>
        <rFont val="Arial"/>
        <family val="2"/>
      </rPr>
      <t>last week,</t>
    </r>
    <r>
      <rPr>
        <sz val="10"/>
        <rFont val="Arial"/>
        <family val="2"/>
      </rPr>
      <t xml:space="preserve"> </t>
    </r>
    <r>
      <rPr>
        <b/>
        <sz val="10"/>
        <color indexed="10"/>
        <rFont val="Arial"/>
        <family val="2"/>
      </rPr>
      <t>December 6th!!!!</t>
    </r>
    <r>
      <rPr>
        <sz val="10"/>
        <rFont val="Arial"/>
        <family val="2"/>
      </rPr>
      <t xml:space="preserve">. This was plenty of notice! I still don't have them all so they need to be to me </t>
    </r>
    <r>
      <rPr>
        <b/>
        <sz val="10"/>
        <color indexed="10"/>
        <rFont val="Arial"/>
        <family val="2"/>
      </rPr>
      <t xml:space="preserve">BEFORE THIS WEDNESDAY'S </t>
    </r>
    <r>
      <rPr>
        <sz val="10"/>
        <rFont val="Arial"/>
        <family val="2"/>
      </rPr>
      <t xml:space="preserve">matches start or it's a forfeit for the whole team. </t>
    </r>
  </si>
  <si>
    <r>
      <rPr>
        <b/>
        <i/>
        <u val="single"/>
        <sz val="14"/>
        <rFont val="Arial"/>
        <family val="2"/>
      </rPr>
      <t>Rosters</t>
    </r>
    <r>
      <rPr>
        <b/>
        <u val="single"/>
        <sz val="14"/>
        <rFont val="Arial"/>
        <family val="2"/>
      </rPr>
      <t xml:space="preserve">                                                               </t>
    </r>
    <r>
      <rPr>
        <sz val="9"/>
        <rFont val="Arial"/>
        <family val="2"/>
      </rPr>
      <t xml:space="preserve">Due by </t>
    </r>
    <r>
      <rPr>
        <b/>
        <sz val="9"/>
        <color indexed="10"/>
        <rFont val="Arial"/>
        <family val="2"/>
      </rPr>
      <t>January 1st</t>
    </r>
    <r>
      <rPr>
        <sz val="9"/>
        <rFont val="Arial"/>
        <family val="2"/>
      </rPr>
      <t xml:space="preserve"> is your finalized roster of five regulars and five subs. You will no longer be able to change or add anyone after that. For teams with more than five subs, you must narrow it down to only five. Please do so tonight and write it on your scoresheets. This actually means that you should have this done by next week, the </t>
    </r>
    <r>
      <rPr>
        <b/>
        <sz val="9"/>
        <color indexed="10"/>
        <rFont val="Arial"/>
        <family val="2"/>
      </rPr>
      <t>19th</t>
    </r>
    <r>
      <rPr>
        <sz val="9"/>
        <rFont val="Arial"/>
        <family val="2"/>
      </rPr>
      <t>, as after that we don't shoot again until January 9th.</t>
    </r>
  </si>
  <si>
    <r>
      <rPr>
        <b/>
        <i/>
        <u val="single"/>
        <sz val="14"/>
        <rFont val="Arial"/>
        <family val="2"/>
      </rPr>
      <t xml:space="preserve">Scoresheets / Pictures                                       </t>
    </r>
    <r>
      <rPr>
        <sz val="10"/>
        <rFont val="Arial"/>
        <family val="2"/>
      </rPr>
      <t xml:space="preserve">League rules state that </t>
    </r>
    <r>
      <rPr>
        <b/>
        <sz val="10"/>
        <rFont val="Arial"/>
        <family val="2"/>
      </rPr>
      <t xml:space="preserve">BOTH </t>
    </r>
    <r>
      <rPr>
        <sz val="10"/>
        <rFont val="Arial"/>
        <family val="2"/>
      </rPr>
      <t xml:space="preserve">teams need to send their own picture of the </t>
    </r>
    <r>
      <rPr>
        <b/>
        <sz val="10"/>
        <rFont val="Arial"/>
        <family val="2"/>
      </rPr>
      <t>SIGNED</t>
    </r>
    <r>
      <rPr>
        <sz val="10"/>
        <rFont val="Arial"/>
        <family val="2"/>
      </rPr>
      <t xml:space="preserve"> scoresheets! This is in case one is not readable, or maybe one team forgets, etc etc ! ! This has happened on numerous occasions so please ensure that this does not continue to be an issue!</t>
    </r>
  </si>
  <si>
    <r>
      <rPr>
        <b/>
        <i/>
        <u val="single"/>
        <sz val="14"/>
        <rFont val="Arial"/>
        <family val="2"/>
      </rPr>
      <t xml:space="preserve">Pool Tables / Equipment                                     </t>
    </r>
    <r>
      <rPr>
        <sz val="10"/>
        <rFont val="Arial"/>
        <family val="2"/>
      </rPr>
      <t xml:space="preserve"> T</t>
    </r>
    <r>
      <rPr>
        <sz val="9"/>
        <rFont val="Arial"/>
        <family val="2"/>
      </rPr>
      <t xml:space="preserve">here are still several bars that are currently not in full compliance with the equipment requirements listed on page 2 of the league rules!!!!!! Please get these fixed asap or fines will be enforced, and fines come out of your prize money ! !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</si>
</sst>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mm\ d\,\ yyyy"/>
    <numFmt numFmtId="166" formatCode="[$-409]mmmm\ d\,\ yyyy;@"/>
    <numFmt numFmtId="167" formatCode="0.00000"/>
  </numFmts>
  <fonts count="65">
    <font>
      <sz val="10"/>
      <name val="Arial"/>
      <family val="0"/>
    </font>
    <font>
      <b/>
      <sz val="10"/>
      <color indexed="15"/>
      <name val="Arial"/>
      <family val="2"/>
    </font>
    <font>
      <b/>
      <sz val="10"/>
      <name val="Arial"/>
      <family val="2"/>
    </font>
    <font>
      <b/>
      <sz val="10"/>
      <color indexed="10"/>
      <name val="Arial"/>
      <family val="2"/>
    </font>
    <font>
      <b/>
      <sz val="8"/>
      <name val="Tahoma"/>
      <family val="0"/>
    </font>
    <font>
      <sz val="8"/>
      <name val="Tahoma"/>
      <family val="0"/>
    </font>
    <font>
      <sz val="8"/>
      <name val="Arial"/>
      <family val="0"/>
    </font>
    <font>
      <u val="single"/>
      <sz val="10"/>
      <color indexed="12"/>
      <name val="Arial"/>
      <family val="0"/>
    </font>
    <font>
      <u val="single"/>
      <sz val="10"/>
      <color indexed="36"/>
      <name val="Arial"/>
      <family val="0"/>
    </font>
    <font>
      <sz val="10"/>
      <color indexed="12"/>
      <name val="Arial"/>
      <family val="0"/>
    </font>
    <font>
      <b/>
      <i/>
      <sz val="11"/>
      <color indexed="63"/>
      <name val="Arial"/>
      <family val="2"/>
    </font>
    <font>
      <sz val="9"/>
      <name val="Arial"/>
      <family val="2"/>
    </font>
    <font>
      <b/>
      <sz val="9"/>
      <color indexed="8"/>
      <name val="Arial"/>
      <family val="2"/>
    </font>
    <font>
      <b/>
      <sz val="10"/>
      <color indexed="8"/>
      <name val="Arial"/>
      <family val="2"/>
    </font>
    <font>
      <b/>
      <sz val="9"/>
      <name val="Arial"/>
      <family val="2"/>
    </font>
    <font>
      <i/>
      <sz val="8"/>
      <name val="Arial"/>
      <family val="2"/>
    </font>
    <font>
      <b/>
      <sz val="8"/>
      <name val="Arial"/>
      <family val="2"/>
    </font>
    <font>
      <b/>
      <i/>
      <sz val="9"/>
      <color indexed="63"/>
      <name val="Arial"/>
      <family val="2"/>
    </font>
    <font>
      <b/>
      <u val="single"/>
      <sz val="14"/>
      <name val="Arial"/>
      <family val="2"/>
    </font>
    <font>
      <b/>
      <i/>
      <sz val="16"/>
      <color indexed="8"/>
      <name val="Baskerville Old Face"/>
      <family val="1"/>
    </font>
    <font>
      <sz val="12"/>
      <name val="Arial"/>
      <family val="2"/>
    </font>
    <font>
      <b/>
      <sz val="14"/>
      <color indexed="8"/>
      <name val="Arial"/>
      <family val="2"/>
    </font>
    <font>
      <b/>
      <u val="single"/>
      <sz val="9"/>
      <name val="Arial"/>
      <family val="2"/>
    </font>
    <font>
      <b/>
      <u val="single"/>
      <sz val="10"/>
      <name val="Arial"/>
      <family val="2"/>
    </font>
    <font>
      <b/>
      <i/>
      <u val="single"/>
      <sz val="14"/>
      <name val="Arial"/>
      <family val="2"/>
    </font>
    <font>
      <b/>
      <i/>
      <u val="single"/>
      <sz val="13"/>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7"/>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rgb="FF008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7">
    <xf numFmtId="0" fontId="0" fillId="0" borderId="0" xfId="0" applyAlignment="1">
      <alignment/>
    </xf>
    <xf numFmtId="0" fontId="1" fillId="33" borderId="10" xfId="0" applyFont="1" applyFill="1" applyBorder="1" applyAlignment="1">
      <alignment horizontal="left" wrapText="1"/>
    </xf>
    <xf numFmtId="0" fontId="0" fillId="34" borderId="10" xfId="0" applyFont="1" applyFill="1" applyBorder="1" applyAlignment="1">
      <alignment/>
    </xf>
    <xf numFmtId="0" fontId="0" fillId="34" borderId="10" xfId="0" applyFont="1" applyFill="1" applyBorder="1" applyAlignment="1">
      <alignment horizontal="center"/>
    </xf>
    <xf numFmtId="0" fontId="0" fillId="35" borderId="10" xfId="0" applyFont="1" applyFill="1" applyBorder="1" applyAlignment="1">
      <alignment horizontal="center"/>
    </xf>
    <xf numFmtId="164" fontId="0" fillId="34" borderId="10" xfId="0" applyNumberFormat="1" applyFont="1" applyFill="1" applyBorder="1" applyAlignment="1">
      <alignment/>
    </xf>
    <xf numFmtId="0" fontId="0" fillId="35" borderId="10" xfId="0" applyFill="1" applyBorder="1" applyAlignment="1">
      <alignment horizontal="center"/>
    </xf>
    <xf numFmtId="0" fontId="0" fillId="34" borderId="10" xfId="0" applyFill="1" applyBorder="1" applyAlignment="1">
      <alignment horizontal="center"/>
    </xf>
    <xf numFmtId="164" fontId="0" fillId="34" borderId="10" xfId="0" applyNumberForma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2" fillId="37" borderId="10" xfId="0" applyFont="1" applyFill="1" applyBorder="1" applyAlignment="1">
      <alignment horizontal="right"/>
    </xf>
    <xf numFmtId="0" fontId="2" fillId="37" borderId="10" xfId="0" applyFont="1" applyFill="1" applyBorder="1" applyAlignment="1">
      <alignment/>
    </xf>
    <xf numFmtId="164" fontId="0" fillId="36" borderId="10" xfId="0" applyNumberFormat="1" applyFont="1" applyFill="1" applyBorder="1" applyAlignment="1">
      <alignment/>
    </xf>
    <xf numFmtId="0" fontId="0" fillId="36" borderId="10" xfId="0" applyFill="1" applyBorder="1" applyAlignment="1">
      <alignment/>
    </xf>
    <xf numFmtId="0" fontId="0" fillId="34" borderId="10" xfId="0" applyFill="1" applyBorder="1" applyAlignment="1">
      <alignment/>
    </xf>
    <xf numFmtId="0" fontId="0" fillId="36" borderId="10" xfId="0" applyFill="1" applyBorder="1" applyAlignment="1">
      <alignment horizontal="center"/>
    </xf>
    <xf numFmtId="164" fontId="0" fillId="36" borderId="10" xfId="0" applyNumberFormat="1" applyFill="1" applyBorder="1" applyAlignment="1">
      <alignment/>
    </xf>
    <xf numFmtId="0" fontId="2" fillId="0" borderId="0" xfId="0" applyFont="1" applyAlignment="1">
      <alignment/>
    </xf>
    <xf numFmtId="0" fontId="2" fillId="0" borderId="0" xfId="0" applyFont="1" applyAlignment="1">
      <alignment horizontal="left"/>
    </xf>
    <xf numFmtId="0" fontId="9" fillId="34" borderId="10" xfId="53" applyFont="1" applyFill="1" applyBorder="1" applyAlignment="1" applyProtection="1">
      <alignment horizontal="center"/>
      <protection/>
    </xf>
    <xf numFmtId="0" fontId="10" fillId="37" borderId="10" xfId="0" applyFont="1" applyFill="1" applyBorder="1" applyAlignment="1">
      <alignment horizontal="center"/>
    </xf>
    <xf numFmtId="0" fontId="10" fillId="37" borderId="10" xfId="0" applyFont="1" applyFill="1" applyBorder="1" applyAlignment="1">
      <alignment/>
    </xf>
    <xf numFmtId="0" fontId="11" fillId="0" borderId="10" xfId="0" applyFont="1" applyBorder="1" applyAlignment="1">
      <alignment horizontal="center"/>
    </xf>
    <xf numFmtId="0" fontId="12" fillId="37" borderId="11" xfId="0" applyFont="1" applyFill="1" applyBorder="1" applyAlignment="1">
      <alignment horizontal="left" wrapText="1"/>
    </xf>
    <xf numFmtId="0" fontId="12" fillId="37" borderId="10" xfId="0" applyFont="1" applyFill="1" applyBorder="1" applyAlignment="1">
      <alignment horizontal="left" wrapText="1"/>
    </xf>
    <xf numFmtId="0" fontId="12" fillId="37" borderId="10" xfId="0" applyFont="1" applyFill="1" applyBorder="1" applyAlignment="1">
      <alignment horizontal="center" wrapText="1"/>
    </xf>
    <xf numFmtId="0" fontId="14" fillId="36" borderId="10" xfId="0" applyFont="1" applyFill="1" applyBorder="1" applyAlignment="1">
      <alignment horizontal="center"/>
    </xf>
    <xf numFmtId="0" fontId="11" fillId="36" borderId="10" xfId="0" applyFont="1" applyFill="1" applyBorder="1" applyAlignment="1">
      <alignment horizontal="center"/>
    </xf>
    <xf numFmtId="0" fontId="11" fillId="36" borderId="10" xfId="0" applyFont="1" applyFill="1" applyBorder="1" applyAlignment="1">
      <alignment/>
    </xf>
    <xf numFmtId="0" fontId="0" fillId="0" borderId="0" xfId="0" applyBorder="1" applyAlignment="1">
      <alignment/>
    </xf>
    <xf numFmtId="0" fontId="17" fillId="37" borderId="10" xfId="0" applyFont="1" applyFill="1" applyBorder="1" applyAlignment="1">
      <alignment horizontal="center"/>
    </xf>
    <xf numFmtId="0" fontId="17" fillId="37" borderId="10" xfId="0" applyFont="1" applyFill="1" applyBorder="1" applyAlignment="1">
      <alignment/>
    </xf>
    <xf numFmtId="0" fontId="17" fillId="36" borderId="0" xfId="0" applyFont="1" applyFill="1" applyBorder="1" applyAlignment="1">
      <alignment horizontal="center"/>
    </xf>
    <xf numFmtId="0" fontId="11" fillId="0" borderId="10" xfId="0" applyFont="1" applyBorder="1" applyAlignment="1">
      <alignment horizontal="left"/>
    </xf>
    <xf numFmtId="164"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167" fontId="11" fillId="36" borderId="10" xfId="0" applyNumberFormat="1" applyFont="1" applyFill="1" applyBorder="1" applyAlignment="1">
      <alignment horizontal="center"/>
    </xf>
    <xf numFmtId="0" fontId="15" fillId="0" borderId="0" xfId="0" applyFont="1" applyBorder="1" applyAlignment="1">
      <alignment/>
    </xf>
    <xf numFmtId="0" fontId="16" fillId="0" borderId="0" xfId="0" applyFont="1" applyBorder="1" applyAlignment="1">
      <alignment horizontal="right"/>
    </xf>
    <xf numFmtId="0" fontId="0" fillId="0" borderId="0" xfId="0" applyBorder="1" applyAlignment="1">
      <alignment/>
    </xf>
    <xf numFmtId="0" fontId="0" fillId="36" borderId="0" xfId="0" applyFill="1" applyBorder="1" applyAlignment="1">
      <alignment/>
    </xf>
    <xf numFmtId="0" fontId="0" fillId="0" borderId="0" xfId="0" applyAlignment="1">
      <alignment/>
    </xf>
    <xf numFmtId="0" fontId="17" fillId="37" borderId="11" xfId="0" applyFont="1" applyFill="1" applyBorder="1" applyAlignment="1">
      <alignment horizontal="center"/>
    </xf>
    <xf numFmtId="0" fontId="17" fillId="37" borderId="11" xfId="0" applyFont="1" applyFill="1" applyBorder="1" applyAlignment="1">
      <alignment/>
    </xf>
    <xf numFmtId="0" fontId="0" fillId="36" borderId="14" xfId="0" applyFill="1" applyBorder="1" applyAlignment="1">
      <alignment horizontal="right"/>
    </xf>
    <xf numFmtId="0" fontId="0" fillId="36" borderId="14" xfId="0" applyFill="1" applyBorder="1" applyAlignment="1">
      <alignment horizontal="center"/>
    </xf>
    <xf numFmtId="0" fontId="0" fillId="36" borderId="15"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center"/>
    </xf>
    <xf numFmtId="0" fontId="21" fillId="37" borderId="12" xfId="0" applyFont="1" applyFill="1" applyBorder="1" applyAlignment="1">
      <alignment horizontal="left" wrapText="1"/>
    </xf>
    <xf numFmtId="164" fontId="11" fillId="0" borderId="13" xfId="0" applyNumberFormat="1" applyFont="1" applyBorder="1" applyAlignment="1">
      <alignment horizontal="center"/>
    </xf>
    <xf numFmtId="0" fontId="0" fillId="0" borderId="13" xfId="0" applyBorder="1" applyAlignment="1">
      <alignment/>
    </xf>
    <xf numFmtId="0" fontId="0" fillId="38" borderId="0" xfId="0" applyFill="1" applyBorder="1" applyAlignment="1">
      <alignment/>
    </xf>
    <xf numFmtId="0" fontId="10" fillId="39" borderId="0" xfId="0" applyFont="1" applyFill="1" applyBorder="1" applyAlignment="1">
      <alignment horizontal="center"/>
    </xf>
    <xf numFmtId="0" fontId="10" fillId="39" borderId="0" xfId="0" applyFont="1" applyFill="1" applyBorder="1" applyAlignment="1">
      <alignment/>
    </xf>
    <xf numFmtId="0" fontId="0" fillId="39" borderId="0" xfId="0" applyFill="1" applyBorder="1" applyAlignment="1">
      <alignment/>
    </xf>
    <xf numFmtId="0" fontId="11" fillId="39" borderId="0" xfId="0" applyFont="1" applyFill="1" applyBorder="1" applyAlignment="1">
      <alignment horizontal="center"/>
    </xf>
    <xf numFmtId="167" fontId="11" fillId="39" borderId="0" xfId="0" applyNumberFormat="1" applyFont="1" applyFill="1" applyBorder="1" applyAlignment="1">
      <alignment horizontal="center"/>
    </xf>
    <xf numFmtId="0" fontId="11" fillId="39" borderId="0" xfId="0" applyFont="1" applyFill="1" applyBorder="1" applyAlignment="1">
      <alignment/>
    </xf>
    <xf numFmtId="0" fontId="18" fillId="39" borderId="0" xfId="0" applyFont="1" applyFill="1" applyBorder="1" applyAlignment="1">
      <alignment/>
    </xf>
    <xf numFmtId="0" fontId="11" fillId="34" borderId="10" xfId="0" applyFont="1" applyFill="1" applyBorder="1" applyAlignment="1">
      <alignment horizontal="center"/>
    </xf>
    <xf numFmtId="0" fontId="11" fillId="34" borderId="10" xfId="0" applyFont="1" applyFill="1" applyBorder="1" applyAlignment="1">
      <alignment/>
    </xf>
    <xf numFmtId="167" fontId="11" fillId="34" borderId="10" xfId="0" applyNumberFormat="1" applyFont="1" applyFill="1" applyBorder="1" applyAlignment="1">
      <alignment horizontal="center"/>
    </xf>
    <xf numFmtId="167" fontId="11" fillId="0" borderId="10" xfId="0" applyNumberFormat="1" applyFont="1" applyBorder="1" applyAlignment="1">
      <alignment horizontal="center"/>
    </xf>
    <xf numFmtId="0" fontId="13" fillId="37" borderId="10" xfId="0" applyFont="1" applyFill="1" applyBorder="1" applyAlignment="1">
      <alignment horizontal="center" wrapText="1"/>
    </xf>
    <xf numFmtId="0" fontId="13" fillId="37" borderId="11" xfId="0" applyFont="1" applyFill="1" applyBorder="1" applyAlignment="1">
      <alignment horizontal="center" wrapText="1"/>
    </xf>
    <xf numFmtId="0" fontId="2" fillId="39" borderId="0" xfId="0" applyFont="1" applyFill="1" applyBorder="1" applyAlignment="1">
      <alignment horizontal="center"/>
    </xf>
    <xf numFmtId="0" fontId="0" fillId="39" borderId="0" xfId="0" applyFill="1" applyBorder="1" applyAlignment="1">
      <alignment/>
    </xf>
    <xf numFmtId="0" fontId="22" fillId="39" borderId="0" xfId="0" applyFont="1" applyFill="1" applyBorder="1" applyAlignment="1">
      <alignment horizontal="center"/>
    </xf>
    <xf numFmtId="167" fontId="22" fillId="39" borderId="0" xfId="0" applyNumberFormat="1" applyFont="1" applyFill="1" applyBorder="1" applyAlignment="1">
      <alignment horizontal="center"/>
    </xf>
    <xf numFmtId="0" fontId="0" fillId="39" borderId="0" xfId="0" applyFill="1" applyBorder="1" applyAlignment="1">
      <alignment vertical="top"/>
    </xf>
    <xf numFmtId="0" fontId="22" fillId="39" borderId="0" xfId="0" applyFont="1" applyFill="1" applyBorder="1" applyAlignment="1">
      <alignment/>
    </xf>
    <xf numFmtId="0" fontId="23" fillId="39" borderId="0" xfId="0" applyFont="1" applyFill="1" applyBorder="1" applyAlignment="1">
      <alignment/>
    </xf>
    <xf numFmtId="0" fontId="0" fillId="39" borderId="0" xfId="0" applyFont="1" applyFill="1" applyBorder="1" applyAlignment="1">
      <alignment/>
    </xf>
    <xf numFmtId="0" fontId="2" fillId="39" borderId="0" xfId="0" applyFont="1" applyFill="1" applyBorder="1" applyAlignment="1">
      <alignment horizontal="center" vertical="top"/>
    </xf>
    <xf numFmtId="0" fontId="0" fillId="39" borderId="0" xfId="0" applyFill="1" applyBorder="1" applyAlignment="1">
      <alignment vertical="top" wrapText="1"/>
    </xf>
    <xf numFmtId="0" fontId="3" fillId="37" borderId="16" xfId="0" applyFont="1" applyFill="1" applyBorder="1" applyAlignment="1">
      <alignment horizontal="center"/>
    </xf>
    <xf numFmtId="0" fontId="3" fillId="37" borderId="15" xfId="0" applyFont="1" applyFill="1" applyBorder="1" applyAlignment="1">
      <alignment horizontal="center"/>
    </xf>
    <xf numFmtId="14" fontId="12" fillId="37" borderId="16" xfId="0" applyNumberFormat="1" applyFont="1" applyFill="1" applyBorder="1" applyAlignment="1">
      <alignment horizontal="center"/>
    </xf>
    <xf numFmtId="14" fontId="12" fillId="37" borderId="14" xfId="0" applyNumberFormat="1" applyFont="1" applyFill="1" applyBorder="1" applyAlignment="1">
      <alignment horizontal="center"/>
    </xf>
    <xf numFmtId="0" fontId="12" fillId="37" borderId="15" xfId="0" applyFont="1" applyFill="1" applyBorder="1" applyAlignment="1">
      <alignment horizontal="center"/>
    </xf>
    <xf numFmtId="0" fontId="19" fillId="37" borderId="16" xfId="0" applyFont="1" applyFill="1" applyBorder="1" applyAlignment="1">
      <alignment horizontal="center"/>
    </xf>
    <xf numFmtId="0" fontId="19" fillId="37" borderId="14" xfId="0" applyFont="1" applyFill="1" applyBorder="1" applyAlignment="1">
      <alignment horizontal="center"/>
    </xf>
    <xf numFmtId="0" fontId="19" fillId="37" borderId="15" xfId="0" applyFont="1" applyFill="1" applyBorder="1" applyAlignment="1">
      <alignment horizontal="center"/>
    </xf>
    <xf numFmtId="0" fontId="0" fillId="0" borderId="0" xfId="0" applyBorder="1" applyAlignment="1">
      <alignment/>
    </xf>
    <xf numFmtId="0" fontId="11" fillId="36" borderId="16" xfId="0" applyFont="1" applyFill="1" applyBorder="1" applyAlignment="1">
      <alignment horizontal="left"/>
    </xf>
    <xf numFmtId="0" fontId="0" fillId="0" borderId="14" xfId="0" applyBorder="1" applyAlignment="1">
      <alignment horizontal="left"/>
    </xf>
    <xf numFmtId="0" fontId="0" fillId="40" borderId="14" xfId="0" applyFill="1" applyBorder="1" applyAlignment="1">
      <alignment/>
    </xf>
    <xf numFmtId="0" fontId="0" fillId="0" borderId="14" xfId="0" applyBorder="1" applyAlignment="1">
      <alignment/>
    </xf>
    <xf numFmtId="0" fontId="18" fillId="0" borderId="12" xfId="0" applyFont="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11" fillId="37" borderId="16" xfId="0" applyFont="1" applyFill="1" applyBorder="1" applyAlignment="1">
      <alignment horizontal="right"/>
    </xf>
    <xf numFmtId="0" fontId="0" fillId="0" borderId="14" xfId="0" applyBorder="1" applyAlignment="1">
      <alignment horizontal="right"/>
    </xf>
    <xf numFmtId="0" fontId="0" fillId="0" borderId="15" xfId="0" applyBorder="1" applyAlignment="1">
      <alignment horizontal="right"/>
    </xf>
    <xf numFmtId="166" fontId="11" fillId="37" borderId="16" xfId="0" applyNumberFormat="1" applyFont="1" applyFill="1" applyBorder="1" applyAlignment="1">
      <alignment horizontal="center"/>
    </xf>
    <xf numFmtId="166" fontId="0" fillId="37" borderId="14" xfId="0" applyNumberFormat="1" applyFill="1" applyBorder="1" applyAlignment="1">
      <alignment horizontal="center"/>
    </xf>
    <xf numFmtId="0" fontId="0" fillId="0" borderId="15" xfId="0" applyBorder="1" applyAlignment="1">
      <alignment horizontal="center"/>
    </xf>
    <xf numFmtId="0" fontId="63" fillId="36" borderId="16" xfId="0" applyFont="1" applyFill="1" applyBorder="1" applyAlignment="1">
      <alignment horizontal="center" wrapText="1"/>
    </xf>
    <xf numFmtId="0" fontId="63" fillId="0" borderId="14" xfId="0" applyFont="1" applyBorder="1" applyAlignment="1">
      <alignment horizontal="center" wrapText="1"/>
    </xf>
    <xf numFmtId="0" fontId="63" fillId="0" borderId="15" xfId="0" applyFont="1" applyBorder="1" applyAlignment="1">
      <alignment horizontal="center" wrapText="1"/>
    </xf>
    <xf numFmtId="0" fontId="18"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1" fillId="0" borderId="16" xfId="0" applyFont="1" applyBorder="1" applyAlignment="1">
      <alignment horizontal="left"/>
    </xf>
    <xf numFmtId="0" fontId="11" fillId="0" borderId="14"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horizontal="center"/>
    </xf>
    <xf numFmtId="0" fontId="11" fillId="0" borderId="15" xfId="0" applyFont="1" applyBorder="1" applyAlignment="1">
      <alignment horizontal="center"/>
    </xf>
    <xf numFmtId="167" fontId="11" fillId="0" borderId="16" xfId="0" applyNumberFormat="1" applyFont="1" applyBorder="1" applyAlignment="1">
      <alignment horizontal="center"/>
    </xf>
    <xf numFmtId="0" fontId="20" fillId="0" borderId="0" xfId="0" applyFont="1" applyBorder="1" applyAlignment="1">
      <alignment vertical="top" wrapText="1"/>
    </xf>
    <xf numFmtId="0" fontId="20" fillId="0" borderId="13" xfId="0" applyFont="1" applyBorder="1" applyAlignment="1">
      <alignment vertical="top" wrapText="1"/>
    </xf>
    <xf numFmtId="0" fontId="20" fillId="0" borderId="12" xfId="0" applyFont="1" applyBorder="1" applyAlignment="1">
      <alignment vertical="top" wrapText="1"/>
    </xf>
    <xf numFmtId="0" fontId="17" fillId="37" borderId="20" xfId="0" applyFont="1" applyFill="1" applyBorder="1" applyAlignment="1">
      <alignment/>
    </xf>
    <xf numFmtId="0" fontId="17" fillId="37" borderId="21" xfId="0" applyFont="1" applyFill="1" applyBorder="1" applyAlignment="1">
      <alignment/>
    </xf>
    <xf numFmtId="0" fontId="17" fillId="37" borderId="22" xfId="0" applyFont="1" applyFill="1" applyBorder="1" applyAlignment="1">
      <alignment/>
    </xf>
    <xf numFmtId="0" fontId="17" fillId="37" borderId="20" xfId="0" applyFont="1" applyFill="1" applyBorder="1" applyAlignment="1">
      <alignment horizontal="center"/>
    </xf>
    <xf numFmtId="0" fontId="17" fillId="37" borderId="22" xfId="0" applyFont="1" applyFill="1" applyBorder="1" applyAlignment="1">
      <alignment horizontal="center"/>
    </xf>
    <xf numFmtId="0" fontId="17" fillId="37" borderId="16" xfId="0" applyFont="1" applyFill="1" applyBorder="1" applyAlignment="1">
      <alignment horizontal="center"/>
    </xf>
    <xf numFmtId="0" fontId="0" fillId="37" borderId="15" xfId="0" applyFill="1" applyBorder="1" applyAlignment="1">
      <alignment horizontal="center"/>
    </xf>
    <xf numFmtId="0" fontId="11" fillId="36" borderId="16" xfId="0" applyFont="1" applyFill="1" applyBorder="1" applyAlignment="1">
      <alignment horizontal="left" wrapText="1"/>
    </xf>
    <xf numFmtId="0" fontId="0" fillId="0" borderId="14" xfId="0" applyBorder="1" applyAlignment="1">
      <alignment horizontal="left" wrapText="1"/>
    </xf>
    <xf numFmtId="0" fontId="0" fillId="0" borderId="14" xfId="0" applyBorder="1" applyAlignment="1">
      <alignment wrapText="1"/>
    </xf>
    <xf numFmtId="0" fontId="0" fillId="0" borderId="15" xfId="0" applyBorder="1" applyAlignment="1">
      <alignment wrapText="1"/>
    </xf>
    <xf numFmtId="0" fontId="64" fillId="36" borderId="16" xfId="0" applyFont="1" applyFill="1" applyBorder="1" applyAlignment="1">
      <alignment horizontal="center" wrapText="1"/>
    </xf>
    <xf numFmtId="0" fontId="64" fillId="0" borderId="14" xfId="0" applyFont="1" applyBorder="1" applyAlignment="1">
      <alignment horizontal="center" wrapText="1"/>
    </xf>
    <xf numFmtId="0" fontId="64" fillId="0" borderId="15" xfId="0" applyFont="1" applyBorder="1" applyAlignment="1">
      <alignment horizontal="center" wrapText="1"/>
    </xf>
    <xf numFmtId="0" fontId="24"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40" borderId="17" xfId="0" applyFont="1" applyFill="1" applyBorder="1" applyAlignment="1">
      <alignment vertical="top" wrapText="1"/>
    </xf>
    <xf numFmtId="0" fontId="0" fillId="40" borderId="18" xfId="0" applyFill="1" applyBorder="1" applyAlignment="1">
      <alignment vertical="top" wrapText="1"/>
    </xf>
    <xf numFmtId="0" fontId="0" fillId="40" borderId="19" xfId="0" applyFill="1" applyBorder="1" applyAlignment="1">
      <alignment vertical="top" wrapText="1"/>
    </xf>
    <xf numFmtId="0" fontId="0" fillId="40" borderId="12" xfId="0" applyFill="1" applyBorder="1" applyAlignment="1">
      <alignment vertical="top" wrapText="1"/>
    </xf>
    <xf numFmtId="0" fontId="0" fillId="40" borderId="0" xfId="0" applyFill="1" applyBorder="1" applyAlignment="1">
      <alignment vertical="top" wrapText="1"/>
    </xf>
    <xf numFmtId="0" fontId="0" fillId="40" borderId="13" xfId="0" applyFill="1" applyBorder="1" applyAlignment="1">
      <alignment vertical="top" wrapText="1"/>
    </xf>
    <xf numFmtId="0" fontId="0" fillId="40" borderId="20" xfId="0" applyFill="1" applyBorder="1" applyAlignment="1">
      <alignment vertical="top" wrapText="1"/>
    </xf>
    <xf numFmtId="0" fontId="0" fillId="40" borderId="21" xfId="0" applyFill="1" applyBorder="1" applyAlignment="1">
      <alignment vertical="top" wrapText="1"/>
    </xf>
    <xf numFmtId="0" fontId="0" fillId="40" borderId="22" xfId="0" applyFill="1" applyBorder="1" applyAlignment="1">
      <alignment vertical="top" wrapText="1"/>
    </xf>
    <xf numFmtId="0" fontId="0" fillId="0" borderId="0" xfId="0" applyFont="1" applyBorder="1" applyAlignment="1">
      <alignment/>
    </xf>
    <xf numFmtId="0" fontId="0" fillId="0" borderId="0" xfId="0" applyAlignment="1">
      <alignment/>
    </xf>
    <xf numFmtId="0" fontId="15" fillId="0" borderId="23" xfId="0" applyFont="1" applyBorder="1" applyAlignment="1">
      <alignment/>
    </xf>
    <xf numFmtId="0" fontId="15" fillId="0" borderId="24" xfId="0" applyFont="1" applyBorder="1" applyAlignment="1">
      <alignment/>
    </xf>
    <xf numFmtId="0" fontId="16" fillId="0" borderId="24" xfId="0" applyFont="1" applyBorder="1" applyAlignment="1">
      <alignment horizontal="right"/>
    </xf>
    <xf numFmtId="0" fontId="16" fillId="0" borderId="25" xfId="0" applyFont="1" applyBorder="1" applyAlignment="1">
      <alignment horizontal="right"/>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39" borderId="0" xfId="0" applyFill="1" applyBorder="1" applyAlignment="1">
      <alignment vertical="top" wrapText="1"/>
    </xf>
    <xf numFmtId="0" fontId="0" fillId="0" borderId="0" xfId="0" applyBorder="1" applyAlignment="1">
      <alignment wrapText="1"/>
    </xf>
    <xf numFmtId="0" fontId="23" fillId="39" borderId="0" xfId="0" applyFont="1" applyFill="1" applyBorder="1" applyAlignment="1">
      <alignment/>
    </xf>
    <xf numFmtId="0" fontId="0" fillId="39"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47625</xdr:rowOff>
    </xdr:from>
    <xdr:to>
      <xdr:col>16</xdr:col>
      <xdr:colOff>323850</xdr:colOff>
      <xdr:row>0</xdr:row>
      <xdr:rowOff>695325</xdr:rowOff>
    </xdr:to>
    <xdr:sp>
      <xdr:nvSpPr>
        <xdr:cNvPr id="1" name="WordArt 2"/>
        <xdr:cNvSpPr>
          <a:spLocks/>
        </xdr:cNvSpPr>
      </xdr:nvSpPr>
      <xdr:spPr>
        <a:xfrm>
          <a:off x="714375" y="47625"/>
          <a:ext cx="5200650" cy="6477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effectLst>
                <a:outerShdw dist="35921" dir="2700000" algn="ctr">
                  <a:srgbClr val="808080">
                    <a:alpha val="79998"/>
                  </a:srgbClr>
                </a:outerShdw>
              </a:effectLst>
              <a:latin typeface="Arial Black"/>
              <a:cs typeface="Arial Black"/>
            </a:rPr>
            <a:t>Wednesday  POOL  NEWS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ol%20Leagues\Pool%20Leagues\Wednesday\Wednesday%20Pool%20League\Pool2017\WedPoolSet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ol%20Leagues\Pool%20Leagues\Wednesday\Wednesday%20Pool%20League\Pool2017\WedWeek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ool%20Leagues\Pool%20Leagues\Wednesday\Wednesday%20Pool%20League\Pool2017\WedWeek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Sched_12"/>
      <sheetName val="Sched_12_2"/>
      <sheetName val="Sched_10"/>
      <sheetName val="Sched_10_2"/>
      <sheetName val="Finance"/>
      <sheetName val="Team Tournament"/>
      <sheetName val="All Star Tournament"/>
      <sheetName val="Sportsman"/>
      <sheetName val="Trophies"/>
      <sheetName val="Trophies 2"/>
      <sheetName val="Agenda"/>
      <sheetName val="Tournament"/>
      <sheetName val="Sportsman (2)"/>
      <sheetName val="Agenda (2)"/>
    </sheetNames>
    <sheetDataSet>
      <sheetData sheetId="0">
        <row r="11">
          <cell r="O11" t="str">
            <v>Wednesday Night Men's Pool League</v>
          </cell>
        </row>
        <row r="12">
          <cell r="A12" t="str">
            <v>Reg</v>
          </cell>
          <cell r="C12" t="str">
            <v>Matthews, Bill</v>
          </cell>
          <cell r="D12" t="str">
            <v>Bubba's Brickyard</v>
          </cell>
          <cell r="E12" t="str">
            <v>A</v>
          </cell>
          <cell r="G12" t="str">
            <v>Reg</v>
          </cell>
          <cell r="I12" t="str">
            <v>Sonnichsen, Eric</v>
          </cell>
          <cell r="J12" t="str">
            <v>Rivalry</v>
          </cell>
          <cell r="K12" t="str">
            <v>B</v>
          </cell>
        </row>
        <row r="13">
          <cell r="A13" t="str">
            <v>Reg</v>
          </cell>
          <cell r="C13" t="str">
            <v>Gums, Matt</v>
          </cell>
          <cell r="D13" t="str">
            <v>Bubba's Brickyard</v>
          </cell>
          <cell r="E13" t="str">
            <v>A</v>
          </cell>
          <cell r="G13" t="str">
            <v>Reg</v>
          </cell>
          <cell r="I13" t="str">
            <v>Ruehle, Lester</v>
          </cell>
          <cell r="J13" t="str">
            <v>Rivalry</v>
          </cell>
          <cell r="K13" t="str">
            <v>B</v>
          </cell>
        </row>
        <row r="14">
          <cell r="A14" t="str">
            <v>Reg</v>
          </cell>
          <cell r="C14" t="str">
            <v>Kramer, Nick</v>
          </cell>
          <cell r="D14" t="str">
            <v>Bubba's Brickyard</v>
          </cell>
          <cell r="E14" t="str">
            <v>A</v>
          </cell>
          <cell r="G14" t="str">
            <v>Reg</v>
          </cell>
          <cell r="I14" t="str">
            <v>Graef, Chad</v>
          </cell>
          <cell r="J14" t="str">
            <v>Rivalry</v>
          </cell>
          <cell r="K14" t="str">
            <v>B</v>
          </cell>
          <cell r="O14">
            <v>22</v>
          </cell>
        </row>
        <row r="15">
          <cell r="A15" t="str">
            <v>Reg</v>
          </cell>
          <cell r="C15" t="str">
            <v>Matthews, Chris</v>
          </cell>
          <cell r="D15" t="str">
            <v>Bubba's Brickyard</v>
          </cell>
          <cell r="E15" t="str">
            <v>A</v>
          </cell>
          <cell r="G15" t="str">
            <v>Reg</v>
          </cell>
          <cell r="I15" t="str">
            <v>Sonnichsen, Andy</v>
          </cell>
          <cell r="J15" t="str">
            <v>Rivalry</v>
          </cell>
          <cell r="K15" t="str">
            <v>B</v>
          </cell>
        </row>
        <row r="16">
          <cell r="A16" t="str">
            <v>Reg</v>
          </cell>
          <cell r="C16" t="str">
            <v>Alby, Pete</v>
          </cell>
          <cell r="D16" t="str">
            <v>Bubba's Brickyard</v>
          </cell>
          <cell r="E16" t="str">
            <v>A</v>
          </cell>
          <cell r="G16" t="str">
            <v>Reg</v>
          </cell>
          <cell r="I16" t="str">
            <v>Bartol, Emerson</v>
          </cell>
          <cell r="J16" t="str">
            <v>Rivalry</v>
          </cell>
          <cell r="K16" t="str">
            <v>B</v>
          </cell>
        </row>
        <row r="17">
          <cell r="A17" t="str">
            <v>Sub</v>
          </cell>
          <cell r="C17" t="str">
            <v>Gietzel, Scott</v>
          </cell>
          <cell r="D17" t="str">
            <v>Bubba's Brickyard</v>
          </cell>
          <cell r="E17" t="str">
            <v>A</v>
          </cell>
          <cell r="G17" t="str">
            <v>Sub</v>
          </cell>
          <cell r="I17" t="str">
            <v>Ermer, John</v>
          </cell>
          <cell r="J17" t="str">
            <v>Rivalry</v>
          </cell>
          <cell r="K17" t="str">
            <v>B</v>
          </cell>
        </row>
        <row r="18">
          <cell r="A18" t="str">
            <v>Sub</v>
          </cell>
          <cell r="C18" t="str">
            <v>Jante, Jim</v>
          </cell>
          <cell r="D18" t="str">
            <v>Bubba's Brickyard</v>
          </cell>
          <cell r="E18" t="str">
            <v>A</v>
          </cell>
          <cell r="G18" t="str">
            <v>Sub</v>
          </cell>
          <cell r="I18" t="str">
            <v>Sonnichsen, Mike</v>
          </cell>
          <cell r="J18" t="str">
            <v>Rivalry</v>
          </cell>
          <cell r="K18" t="str">
            <v>B</v>
          </cell>
        </row>
        <row r="19">
          <cell r="A19" t="str">
            <v>Sub</v>
          </cell>
          <cell r="C19" t="str">
            <v>Pieters, Jeff</v>
          </cell>
          <cell r="D19" t="str">
            <v>Bubba's Brickyard</v>
          </cell>
          <cell r="E19" t="str">
            <v>A</v>
          </cell>
          <cell r="G19" t="str">
            <v>Sub</v>
          </cell>
          <cell r="J19" t="str">
            <v>Rivalry</v>
          </cell>
          <cell r="K19" t="str">
            <v>B</v>
          </cell>
        </row>
        <row r="20">
          <cell r="A20" t="str">
            <v>Sub</v>
          </cell>
          <cell r="C20" t="str">
            <v>Boyd, Eddie</v>
          </cell>
          <cell r="D20" t="str">
            <v>Bubba's Brickyard</v>
          </cell>
          <cell r="E20" t="str">
            <v>A</v>
          </cell>
          <cell r="G20" t="str">
            <v>Sub</v>
          </cell>
          <cell r="J20" t="str">
            <v>Rivalry</v>
          </cell>
          <cell r="K20" t="str">
            <v>B</v>
          </cell>
        </row>
        <row r="21">
          <cell r="A21" t="str">
            <v>Sub</v>
          </cell>
          <cell r="C21" t="str">
            <v>Manthei, Max</v>
          </cell>
          <cell r="D21" t="str">
            <v>Bubba's Brickyard</v>
          </cell>
          <cell r="E21" t="str">
            <v>A</v>
          </cell>
          <cell r="G21" t="str">
            <v>Sub</v>
          </cell>
          <cell r="J21" t="str">
            <v>Rivalry</v>
          </cell>
          <cell r="K21" t="str">
            <v>B</v>
          </cell>
        </row>
        <row r="22">
          <cell r="A22" t="str">
            <v>Sub</v>
          </cell>
          <cell r="D22" t="str">
            <v>Bubba's Brickyard</v>
          </cell>
          <cell r="E22" t="str">
            <v>A</v>
          </cell>
          <cell r="G22" t="str">
            <v>Sub</v>
          </cell>
          <cell r="J22" t="str">
            <v>Rivalry</v>
          </cell>
          <cell r="K22" t="str">
            <v>B</v>
          </cell>
        </row>
        <row r="23">
          <cell r="A23" t="str">
            <v>Sub</v>
          </cell>
          <cell r="D23" t="str">
            <v>Bubba's Brickyard</v>
          </cell>
          <cell r="E23" t="str">
            <v>A</v>
          </cell>
          <cell r="G23" t="str">
            <v>Sub</v>
          </cell>
          <cell r="J23" t="str">
            <v>Rivalry</v>
          </cell>
          <cell r="K23" t="str">
            <v>B</v>
          </cell>
        </row>
        <row r="24">
          <cell r="A24" t="str">
            <v>Sub</v>
          </cell>
          <cell r="D24" t="str">
            <v>Bubba's Brickyard</v>
          </cell>
          <cell r="E24" t="str">
            <v>A</v>
          </cell>
          <cell r="G24" t="str">
            <v>Sub</v>
          </cell>
          <cell r="J24" t="str">
            <v>Rivalry</v>
          </cell>
          <cell r="K24" t="str">
            <v>B</v>
          </cell>
        </row>
        <row r="25">
          <cell r="A25" t="str">
            <v>Sub</v>
          </cell>
          <cell r="D25" t="str">
            <v>Bubba's Brickyard</v>
          </cell>
          <cell r="E25" t="str">
            <v>A</v>
          </cell>
          <cell r="G25" t="str">
            <v>Sub</v>
          </cell>
          <cell r="J25" t="str">
            <v>Rivalry</v>
          </cell>
          <cell r="K25" t="str">
            <v>B</v>
          </cell>
        </row>
        <row r="26">
          <cell r="A26" t="str">
            <v>Sub</v>
          </cell>
          <cell r="D26" t="str">
            <v>Bubba's Brickyard</v>
          </cell>
          <cell r="E26" t="str">
            <v>A</v>
          </cell>
          <cell r="G26" t="str">
            <v>Sub</v>
          </cell>
          <cell r="J26" t="str">
            <v>Rivalry</v>
          </cell>
          <cell r="K26" t="str">
            <v>B</v>
          </cell>
        </row>
        <row r="27">
          <cell r="A27" t="str">
            <v>Sub</v>
          </cell>
          <cell r="D27" t="str">
            <v>Bubba's Brickyard</v>
          </cell>
          <cell r="E27" t="str">
            <v>A</v>
          </cell>
          <cell r="G27" t="str">
            <v>Sub</v>
          </cell>
          <cell r="J27" t="str">
            <v>Rivalry</v>
          </cell>
          <cell r="K27" t="str">
            <v>B</v>
          </cell>
        </row>
        <row r="28">
          <cell r="A28" t="str">
            <v>Sub</v>
          </cell>
          <cell r="D28" t="str">
            <v>Bubba's Brickyard</v>
          </cell>
          <cell r="E28" t="str">
            <v>A</v>
          </cell>
          <cell r="G28" t="str">
            <v>Sub</v>
          </cell>
          <cell r="J28" t="str">
            <v>Rivalry</v>
          </cell>
          <cell r="K28" t="str">
            <v>B</v>
          </cell>
        </row>
        <row r="29">
          <cell r="A29" t="str">
            <v>Sub</v>
          </cell>
          <cell r="D29" t="str">
            <v>Bubba's Brickyard</v>
          </cell>
          <cell r="E29" t="str">
            <v>A</v>
          </cell>
          <cell r="G29" t="str">
            <v>Sub</v>
          </cell>
          <cell r="J29" t="str">
            <v>Rivalry</v>
          </cell>
          <cell r="K29" t="str">
            <v>B</v>
          </cell>
        </row>
        <row r="30">
          <cell r="A30" t="str">
            <v>Sub</v>
          </cell>
          <cell r="D30" t="str">
            <v>Bubba's Brickyard</v>
          </cell>
          <cell r="E30" t="str">
            <v>A</v>
          </cell>
          <cell r="G30" t="str">
            <v>Sub</v>
          </cell>
          <cell r="J30" t="str">
            <v>Rivalry</v>
          </cell>
          <cell r="K30" t="str">
            <v>B</v>
          </cell>
        </row>
        <row r="31">
          <cell r="A31" t="str">
            <v>Sub</v>
          </cell>
          <cell r="D31" t="str">
            <v>Bubba's Brickyard</v>
          </cell>
          <cell r="E31" t="str">
            <v>A</v>
          </cell>
          <cell r="G31" t="str">
            <v>Sub</v>
          </cell>
          <cell r="J31" t="str">
            <v>Rivalry</v>
          </cell>
          <cell r="K31" t="str">
            <v>B</v>
          </cell>
        </row>
        <row r="33">
          <cell r="A33" t="str">
            <v>Reg</v>
          </cell>
          <cell r="C33" t="str">
            <v>Frey, Kevin</v>
          </cell>
          <cell r="D33" t="str">
            <v>Bonnie &amp; Betty's</v>
          </cell>
          <cell r="E33" t="str">
            <v>A</v>
          </cell>
          <cell r="G33" t="str">
            <v>Reg</v>
          </cell>
          <cell r="I33" t="str">
            <v>Reid, Tom</v>
          </cell>
          <cell r="J33" t="str">
            <v>Venture Inn</v>
          </cell>
          <cell r="K33" t="str">
            <v>B</v>
          </cell>
        </row>
        <row r="34">
          <cell r="A34" t="str">
            <v>Reg</v>
          </cell>
          <cell r="C34" t="str">
            <v>Johnson, Eric</v>
          </cell>
          <cell r="D34" t="str">
            <v>Bonnie &amp; Betty's</v>
          </cell>
          <cell r="E34" t="str">
            <v>A</v>
          </cell>
          <cell r="G34" t="str">
            <v>Reg</v>
          </cell>
          <cell r="I34" t="str">
            <v>McCoy, John</v>
          </cell>
          <cell r="J34" t="str">
            <v>Venture Inn</v>
          </cell>
          <cell r="K34" t="str">
            <v>B</v>
          </cell>
        </row>
        <row r="35">
          <cell r="A35" t="str">
            <v>Reg</v>
          </cell>
          <cell r="C35" t="str">
            <v>Bourdo, Josh</v>
          </cell>
          <cell r="D35" t="str">
            <v>Bonnie &amp; Betty's</v>
          </cell>
          <cell r="E35" t="str">
            <v>A</v>
          </cell>
          <cell r="G35" t="str">
            <v>Reg</v>
          </cell>
          <cell r="I35" t="str">
            <v>Remer, Luke</v>
          </cell>
          <cell r="J35" t="str">
            <v>Venture Inn</v>
          </cell>
          <cell r="K35" t="str">
            <v>B</v>
          </cell>
        </row>
        <row r="36">
          <cell r="A36" t="str">
            <v>Reg</v>
          </cell>
          <cell r="C36" t="str">
            <v>Frenchy</v>
          </cell>
          <cell r="D36" t="str">
            <v>Bonnie &amp; Betty's</v>
          </cell>
          <cell r="E36" t="str">
            <v>A</v>
          </cell>
          <cell r="G36" t="str">
            <v>Reg</v>
          </cell>
          <cell r="I36" t="str">
            <v>Willick, Dave</v>
          </cell>
          <cell r="J36" t="str">
            <v>Venture Inn</v>
          </cell>
          <cell r="K36" t="str">
            <v>B</v>
          </cell>
        </row>
        <row r="37">
          <cell r="A37" t="str">
            <v>Reg</v>
          </cell>
          <cell r="C37" t="str">
            <v>Bourdo, Phil</v>
          </cell>
          <cell r="D37" t="str">
            <v>Bonnie &amp; Betty's</v>
          </cell>
          <cell r="E37" t="str">
            <v>A</v>
          </cell>
          <cell r="G37" t="str">
            <v>Reg</v>
          </cell>
          <cell r="I37" t="str">
            <v>Finucane, Tom</v>
          </cell>
          <cell r="J37" t="str">
            <v>Venture Inn</v>
          </cell>
          <cell r="K37" t="str">
            <v>B</v>
          </cell>
        </row>
        <row r="38">
          <cell r="A38" t="str">
            <v>Sub</v>
          </cell>
          <cell r="C38" t="str">
            <v>Ostermeier, Oscar</v>
          </cell>
          <cell r="D38" t="str">
            <v>Bonnie &amp; Betty's</v>
          </cell>
          <cell r="E38" t="str">
            <v>A</v>
          </cell>
          <cell r="G38" t="str">
            <v>Sub</v>
          </cell>
          <cell r="I38" t="str">
            <v>Torgelson, Brian</v>
          </cell>
          <cell r="J38" t="str">
            <v>Venture Inn</v>
          </cell>
          <cell r="K38" t="str">
            <v>B</v>
          </cell>
        </row>
        <row r="39">
          <cell r="A39" t="str">
            <v>Sub</v>
          </cell>
          <cell r="C39" t="str">
            <v>Orndorf, Shane</v>
          </cell>
          <cell r="D39" t="str">
            <v>Bonnie &amp; Betty's</v>
          </cell>
          <cell r="E39" t="str">
            <v>A</v>
          </cell>
          <cell r="G39" t="str">
            <v>Sub</v>
          </cell>
          <cell r="I39" t="str">
            <v>Way, Jeff</v>
          </cell>
          <cell r="J39" t="str">
            <v>Venture Inn</v>
          </cell>
          <cell r="K39" t="str">
            <v>B</v>
          </cell>
        </row>
        <row r="40">
          <cell r="A40" t="str">
            <v>Sub</v>
          </cell>
          <cell r="C40" t="str">
            <v>Rhyner, Chad</v>
          </cell>
          <cell r="D40" t="str">
            <v>Bonnie &amp; Betty's</v>
          </cell>
          <cell r="E40" t="str">
            <v>A</v>
          </cell>
          <cell r="G40" t="str">
            <v>Sub</v>
          </cell>
          <cell r="I40" t="str">
            <v>Erikson, Jeff</v>
          </cell>
          <cell r="J40" t="str">
            <v>Venture Inn</v>
          </cell>
          <cell r="K40" t="str">
            <v>B</v>
          </cell>
        </row>
        <row r="41">
          <cell r="A41" t="str">
            <v>Sub</v>
          </cell>
          <cell r="D41" t="str">
            <v>Bonnie &amp; Betty's</v>
          </cell>
          <cell r="E41" t="str">
            <v>A</v>
          </cell>
          <cell r="G41" t="str">
            <v>Sub</v>
          </cell>
          <cell r="J41" t="str">
            <v>Venture Inn</v>
          </cell>
          <cell r="K41" t="str">
            <v>B</v>
          </cell>
        </row>
        <row r="42">
          <cell r="A42" t="str">
            <v>Sub</v>
          </cell>
          <cell r="D42" t="str">
            <v>Bonnie &amp; Betty's</v>
          </cell>
          <cell r="E42" t="str">
            <v>A</v>
          </cell>
          <cell r="G42" t="str">
            <v>Sub</v>
          </cell>
          <cell r="J42" t="str">
            <v>Venture Inn</v>
          </cell>
          <cell r="K42" t="str">
            <v>B</v>
          </cell>
        </row>
        <row r="43">
          <cell r="A43" t="str">
            <v>Sub</v>
          </cell>
          <cell r="D43" t="str">
            <v>Bonnie &amp; Betty's</v>
          </cell>
          <cell r="E43" t="str">
            <v>A</v>
          </cell>
          <cell r="G43" t="str">
            <v>Sub</v>
          </cell>
          <cell r="J43" t="str">
            <v>Venture Inn</v>
          </cell>
          <cell r="K43" t="str">
            <v>B</v>
          </cell>
        </row>
        <row r="44">
          <cell r="A44" t="str">
            <v>Sub</v>
          </cell>
          <cell r="D44" t="str">
            <v>Bonnie &amp; Betty's</v>
          </cell>
          <cell r="E44" t="str">
            <v>A</v>
          </cell>
          <cell r="G44" t="str">
            <v>Sub</v>
          </cell>
          <cell r="J44" t="str">
            <v>Venture Inn</v>
          </cell>
          <cell r="K44" t="str">
            <v>B</v>
          </cell>
        </row>
        <row r="45">
          <cell r="A45" t="str">
            <v>Sub</v>
          </cell>
          <cell r="D45" t="str">
            <v>Bonnie &amp; Betty's</v>
          </cell>
          <cell r="E45" t="str">
            <v>A</v>
          </cell>
          <cell r="G45" t="str">
            <v>Sub</v>
          </cell>
          <cell r="J45" t="str">
            <v>Venture Inn</v>
          </cell>
          <cell r="K45" t="str">
            <v>B</v>
          </cell>
        </row>
        <row r="46">
          <cell r="A46" t="str">
            <v>Sub</v>
          </cell>
          <cell r="D46" t="str">
            <v>Bonnie &amp; Betty's</v>
          </cell>
          <cell r="E46" t="str">
            <v>A</v>
          </cell>
          <cell r="G46" t="str">
            <v>Sub</v>
          </cell>
          <cell r="J46" t="str">
            <v>Venture Inn</v>
          </cell>
          <cell r="K46" t="str">
            <v>B</v>
          </cell>
        </row>
        <row r="47">
          <cell r="A47" t="str">
            <v>Sub</v>
          </cell>
          <cell r="D47" t="str">
            <v>Bonnie &amp; Betty's</v>
          </cell>
          <cell r="E47" t="str">
            <v>A</v>
          </cell>
          <cell r="G47" t="str">
            <v>Sub</v>
          </cell>
          <cell r="J47" t="str">
            <v>Venture Inn</v>
          </cell>
          <cell r="K47" t="str">
            <v>B</v>
          </cell>
        </row>
        <row r="48">
          <cell r="A48" t="str">
            <v>Sub</v>
          </cell>
          <cell r="D48" t="str">
            <v>Bonnie &amp; Betty's</v>
          </cell>
          <cell r="E48" t="str">
            <v>A</v>
          </cell>
          <cell r="G48" t="str">
            <v>Sub</v>
          </cell>
          <cell r="J48" t="str">
            <v>Venture Inn</v>
          </cell>
          <cell r="K48" t="str">
            <v>B</v>
          </cell>
        </row>
        <row r="49">
          <cell r="A49" t="str">
            <v>Sub</v>
          </cell>
          <cell r="D49" t="str">
            <v>Bonnie &amp; Betty's</v>
          </cell>
          <cell r="E49" t="str">
            <v>A</v>
          </cell>
          <cell r="G49" t="str">
            <v>Sub</v>
          </cell>
          <cell r="J49" t="str">
            <v>Venture Inn</v>
          </cell>
          <cell r="K49" t="str">
            <v>B</v>
          </cell>
        </row>
        <row r="50">
          <cell r="A50" t="str">
            <v>Sub</v>
          </cell>
          <cell r="D50" t="str">
            <v>Bonnie &amp; Betty's</v>
          </cell>
          <cell r="E50" t="str">
            <v>A</v>
          </cell>
          <cell r="G50" t="str">
            <v>Sub</v>
          </cell>
          <cell r="J50" t="str">
            <v>Venture Inn</v>
          </cell>
          <cell r="K50" t="str">
            <v>B</v>
          </cell>
        </row>
        <row r="51">
          <cell r="A51" t="str">
            <v>Sub</v>
          </cell>
          <cell r="D51" t="str">
            <v>Bonnie &amp; Betty's</v>
          </cell>
          <cell r="E51" t="str">
            <v>A</v>
          </cell>
          <cell r="G51" t="str">
            <v>Sub</v>
          </cell>
          <cell r="J51" t="str">
            <v>Venture Inn</v>
          </cell>
          <cell r="K51" t="str">
            <v>B</v>
          </cell>
        </row>
        <row r="52">
          <cell r="A52" t="str">
            <v>Sub</v>
          </cell>
          <cell r="D52" t="str">
            <v>Bonnie &amp; Betty's</v>
          </cell>
          <cell r="E52" t="str">
            <v>A</v>
          </cell>
          <cell r="G52" t="str">
            <v>Sub</v>
          </cell>
          <cell r="J52" t="str">
            <v>Venture Inn</v>
          </cell>
          <cell r="K52" t="str">
            <v>B</v>
          </cell>
        </row>
        <row r="54">
          <cell r="A54" t="str">
            <v>Reg</v>
          </cell>
          <cell r="C54" t="str">
            <v>Weis, Mike</v>
          </cell>
          <cell r="D54" t="str">
            <v>Gabby's Palace</v>
          </cell>
          <cell r="E54" t="str">
            <v>A</v>
          </cell>
          <cell r="G54" t="str">
            <v>Reg</v>
          </cell>
          <cell r="I54" t="str">
            <v>Willkomm, Dave</v>
          </cell>
          <cell r="J54" t="str">
            <v>Lucky Mojo's</v>
          </cell>
          <cell r="K54" t="str">
            <v>B</v>
          </cell>
        </row>
        <row r="55">
          <cell r="A55" t="str">
            <v>Reg</v>
          </cell>
          <cell r="C55" t="str">
            <v>Wagner, Mark</v>
          </cell>
          <cell r="D55" t="str">
            <v>Gabby's Palace</v>
          </cell>
          <cell r="E55" t="str">
            <v>A</v>
          </cell>
          <cell r="G55" t="str">
            <v>Reg</v>
          </cell>
          <cell r="I55" t="str">
            <v>Cannon, Tom</v>
          </cell>
          <cell r="J55" t="str">
            <v>Lucky Mojo's</v>
          </cell>
          <cell r="K55" t="str">
            <v>B</v>
          </cell>
        </row>
        <row r="56">
          <cell r="A56" t="str">
            <v>Reg</v>
          </cell>
          <cell r="C56" t="str">
            <v>Prailes, Mike</v>
          </cell>
          <cell r="D56" t="str">
            <v>Gabby's Palace</v>
          </cell>
          <cell r="E56" t="str">
            <v>A</v>
          </cell>
          <cell r="G56" t="str">
            <v>Reg</v>
          </cell>
          <cell r="I56" t="str">
            <v>McFadzen, Pat</v>
          </cell>
          <cell r="J56" t="str">
            <v>Lucky Mojo's</v>
          </cell>
          <cell r="K56" t="str">
            <v>B</v>
          </cell>
        </row>
        <row r="57">
          <cell r="A57" t="str">
            <v>Reg</v>
          </cell>
          <cell r="C57" t="str">
            <v>Weis, Don</v>
          </cell>
          <cell r="D57" t="str">
            <v>Gabby's Palace</v>
          </cell>
          <cell r="E57" t="str">
            <v>A</v>
          </cell>
          <cell r="G57" t="str">
            <v>Reg</v>
          </cell>
          <cell r="I57" t="str">
            <v>Avila, Rey</v>
          </cell>
          <cell r="J57" t="str">
            <v>Lucky Mojo's</v>
          </cell>
          <cell r="K57" t="str">
            <v>B</v>
          </cell>
        </row>
        <row r="58">
          <cell r="A58" t="str">
            <v>Reg</v>
          </cell>
          <cell r="C58" t="str">
            <v>Squirrel</v>
          </cell>
          <cell r="D58" t="str">
            <v>Gabby's Palace</v>
          </cell>
          <cell r="E58" t="str">
            <v>A</v>
          </cell>
          <cell r="G58" t="str">
            <v>Reg</v>
          </cell>
          <cell r="I58" t="str">
            <v>Kerkman, Jack</v>
          </cell>
          <cell r="J58" t="str">
            <v>Lucky Mojo's</v>
          </cell>
          <cell r="K58" t="str">
            <v>B</v>
          </cell>
        </row>
        <row r="59">
          <cell r="A59" t="str">
            <v>Sub</v>
          </cell>
          <cell r="C59" t="str">
            <v>Corbett, Dave</v>
          </cell>
          <cell r="D59" t="str">
            <v>Gabby's Palace</v>
          </cell>
          <cell r="E59" t="str">
            <v>A</v>
          </cell>
          <cell r="G59" t="str">
            <v>Sub</v>
          </cell>
          <cell r="I59" t="str">
            <v>Soeth, Spike</v>
          </cell>
          <cell r="J59" t="str">
            <v>Lucky Mojo's</v>
          </cell>
          <cell r="K59" t="str">
            <v>B</v>
          </cell>
        </row>
        <row r="60">
          <cell r="A60" t="str">
            <v>Sub</v>
          </cell>
          <cell r="C60" t="str">
            <v>Weis, Carl</v>
          </cell>
          <cell r="D60" t="str">
            <v>Gabby's Palace</v>
          </cell>
          <cell r="E60" t="str">
            <v>A</v>
          </cell>
          <cell r="G60" t="str">
            <v>Sub</v>
          </cell>
          <cell r="I60" t="str">
            <v>Tipton, Chris</v>
          </cell>
          <cell r="J60" t="str">
            <v>Lucky Mojo's</v>
          </cell>
          <cell r="K60" t="str">
            <v>B</v>
          </cell>
        </row>
        <row r="61">
          <cell r="A61" t="str">
            <v>Sub</v>
          </cell>
          <cell r="C61" t="str">
            <v>Derler, Larry</v>
          </cell>
          <cell r="D61" t="str">
            <v>Gabby's Palace</v>
          </cell>
          <cell r="E61" t="str">
            <v>A</v>
          </cell>
          <cell r="G61" t="str">
            <v>Sub</v>
          </cell>
          <cell r="I61" t="str">
            <v>Subrod, Jim</v>
          </cell>
          <cell r="J61" t="str">
            <v>Lucky Mojo's</v>
          </cell>
          <cell r="K61" t="str">
            <v>B</v>
          </cell>
        </row>
        <row r="62">
          <cell r="A62" t="str">
            <v>Sub</v>
          </cell>
          <cell r="C62" t="str">
            <v>Lois, Dave</v>
          </cell>
          <cell r="D62" t="str">
            <v>Gabby's Palace</v>
          </cell>
          <cell r="E62" t="str">
            <v>A</v>
          </cell>
          <cell r="G62" t="str">
            <v>Sub</v>
          </cell>
          <cell r="I62" t="str">
            <v>Henry, Tim</v>
          </cell>
          <cell r="J62" t="str">
            <v>Lucky Mojo's</v>
          </cell>
          <cell r="K62" t="str">
            <v>B</v>
          </cell>
        </row>
        <row r="63">
          <cell r="A63" t="str">
            <v>Sub</v>
          </cell>
          <cell r="C63" t="str">
            <v>Adams, Don</v>
          </cell>
          <cell r="D63" t="str">
            <v>Gabby's Palace</v>
          </cell>
          <cell r="E63" t="str">
            <v>A</v>
          </cell>
          <cell r="G63" t="str">
            <v>Sub</v>
          </cell>
          <cell r="I63" t="str">
            <v>Smith, Nick</v>
          </cell>
          <cell r="J63" t="str">
            <v>Lucky Mojo's</v>
          </cell>
          <cell r="K63" t="str">
            <v>B</v>
          </cell>
        </row>
        <row r="64">
          <cell r="A64" t="str">
            <v>Sub</v>
          </cell>
          <cell r="D64" t="str">
            <v>Gabby's Palace</v>
          </cell>
          <cell r="E64" t="str">
            <v>A</v>
          </cell>
          <cell r="G64" t="str">
            <v>Sub</v>
          </cell>
          <cell r="J64" t="str">
            <v>Lucky Mojo's</v>
          </cell>
          <cell r="K64" t="str">
            <v>B</v>
          </cell>
        </row>
        <row r="65">
          <cell r="A65" t="str">
            <v>Sub</v>
          </cell>
          <cell r="D65" t="str">
            <v>Gabby's Palace</v>
          </cell>
          <cell r="E65" t="str">
            <v>A</v>
          </cell>
          <cell r="G65" t="str">
            <v>Sub</v>
          </cell>
          <cell r="J65" t="str">
            <v>Lucky Mojo's</v>
          </cell>
          <cell r="K65" t="str">
            <v>B</v>
          </cell>
        </row>
        <row r="66">
          <cell r="A66" t="str">
            <v>Sub</v>
          </cell>
          <cell r="D66" t="str">
            <v>Gabby's Palace</v>
          </cell>
          <cell r="E66" t="str">
            <v>A</v>
          </cell>
          <cell r="G66" t="str">
            <v>Sub</v>
          </cell>
          <cell r="J66" t="str">
            <v>Lucky Mojo's</v>
          </cell>
          <cell r="K66" t="str">
            <v>B</v>
          </cell>
        </row>
        <row r="67">
          <cell r="A67" t="str">
            <v>Sub</v>
          </cell>
          <cell r="D67" t="str">
            <v>Gabby's Palace</v>
          </cell>
          <cell r="E67" t="str">
            <v>A</v>
          </cell>
          <cell r="G67" t="str">
            <v>Sub</v>
          </cell>
          <cell r="J67" t="str">
            <v>Lucky Mojo's</v>
          </cell>
          <cell r="K67" t="str">
            <v>B</v>
          </cell>
        </row>
        <row r="68">
          <cell r="A68" t="str">
            <v>Sub</v>
          </cell>
          <cell r="D68" t="str">
            <v>Gabby's Palace</v>
          </cell>
          <cell r="E68" t="str">
            <v>A</v>
          </cell>
          <cell r="G68" t="str">
            <v>Sub</v>
          </cell>
          <cell r="J68" t="str">
            <v>Lucky Mojo's</v>
          </cell>
          <cell r="K68" t="str">
            <v>B</v>
          </cell>
        </row>
        <row r="69">
          <cell r="A69" t="str">
            <v>Sub</v>
          </cell>
          <cell r="D69" t="str">
            <v>Gabby's Palace</v>
          </cell>
          <cell r="E69" t="str">
            <v>A</v>
          </cell>
          <cell r="G69" t="str">
            <v>Sub</v>
          </cell>
          <cell r="J69" t="str">
            <v>Lucky Mojo's</v>
          </cell>
          <cell r="K69" t="str">
            <v>B</v>
          </cell>
        </row>
        <row r="70">
          <cell r="A70" t="str">
            <v>Sub</v>
          </cell>
          <cell r="D70" t="str">
            <v>Gabby's Palace</v>
          </cell>
          <cell r="E70" t="str">
            <v>A</v>
          </cell>
          <cell r="G70" t="str">
            <v>Sub</v>
          </cell>
          <cell r="J70" t="str">
            <v>Lucky Mojo's</v>
          </cell>
          <cell r="K70" t="str">
            <v>B</v>
          </cell>
        </row>
        <row r="71">
          <cell r="A71" t="str">
            <v>Sub</v>
          </cell>
          <cell r="D71" t="str">
            <v>Gabby's Palace</v>
          </cell>
          <cell r="E71" t="str">
            <v>A</v>
          </cell>
          <cell r="G71" t="str">
            <v>Sub</v>
          </cell>
          <cell r="J71" t="str">
            <v>Lucky Mojo's</v>
          </cell>
          <cell r="K71" t="str">
            <v>B</v>
          </cell>
        </row>
        <row r="72">
          <cell r="A72" t="str">
            <v>Sub</v>
          </cell>
          <cell r="D72" t="str">
            <v>Gabby's Palace</v>
          </cell>
          <cell r="E72" t="str">
            <v>A</v>
          </cell>
          <cell r="G72" t="str">
            <v>Sub</v>
          </cell>
          <cell r="J72" t="str">
            <v>Lucky Mojo's</v>
          </cell>
          <cell r="K72" t="str">
            <v>B</v>
          </cell>
        </row>
        <row r="73">
          <cell r="A73" t="str">
            <v>Sub</v>
          </cell>
          <cell r="D73" t="str">
            <v>Gabby's Palace</v>
          </cell>
          <cell r="E73" t="str">
            <v>A</v>
          </cell>
          <cell r="G73" t="str">
            <v>Sub</v>
          </cell>
          <cell r="J73" t="str">
            <v>Lucky Mojo's</v>
          </cell>
          <cell r="K73" t="str">
            <v>B</v>
          </cell>
        </row>
        <row r="75">
          <cell r="A75" t="str">
            <v>Reg</v>
          </cell>
          <cell r="C75" t="str">
            <v>Dubinsky, Brian</v>
          </cell>
          <cell r="D75" t="str">
            <v>Countryside Pub</v>
          </cell>
          <cell r="E75" t="str">
            <v>A</v>
          </cell>
          <cell r="G75" t="str">
            <v>Reg</v>
          </cell>
          <cell r="I75" t="str">
            <v>Lind, Chris</v>
          </cell>
          <cell r="J75" t="str">
            <v>John's Main Event</v>
          </cell>
          <cell r="K75" t="str">
            <v>B</v>
          </cell>
        </row>
        <row r="76">
          <cell r="A76" t="str">
            <v>Reg</v>
          </cell>
          <cell r="C76" t="str">
            <v>Gerth, Gary</v>
          </cell>
          <cell r="D76" t="str">
            <v>Countryside Pub</v>
          </cell>
          <cell r="E76" t="str">
            <v>A</v>
          </cell>
          <cell r="G76" t="str">
            <v>Reg</v>
          </cell>
          <cell r="I76" t="str">
            <v>McKusker, Kyle</v>
          </cell>
          <cell r="J76" t="str">
            <v>John's Main Event</v>
          </cell>
          <cell r="K76" t="str">
            <v>B</v>
          </cell>
        </row>
        <row r="77">
          <cell r="A77" t="str">
            <v>Reg</v>
          </cell>
          <cell r="C77" t="str">
            <v>Van Dusseldorf, Skyler</v>
          </cell>
          <cell r="D77" t="str">
            <v>Countryside Pub</v>
          </cell>
          <cell r="E77" t="str">
            <v>A</v>
          </cell>
          <cell r="G77" t="str">
            <v>Reg</v>
          </cell>
          <cell r="I77" t="str">
            <v>Manthei, Gordon</v>
          </cell>
          <cell r="J77" t="str">
            <v>John's Main Event</v>
          </cell>
          <cell r="K77" t="str">
            <v>B</v>
          </cell>
        </row>
        <row r="78">
          <cell r="A78" t="str">
            <v>Reg</v>
          </cell>
          <cell r="C78" t="str">
            <v>Zilke, Jim</v>
          </cell>
          <cell r="D78" t="str">
            <v>Countryside Pub</v>
          </cell>
          <cell r="E78" t="str">
            <v>A</v>
          </cell>
          <cell r="G78" t="str">
            <v>Reg</v>
          </cell>
          <cell r="I78" t="str">
            <v>Thuemmler, Josh</v>
          </cell>
          <cell r="J78" t="str">
            <v>John's Main Event</v>
          </cell>
          <cell r="K78" t="str">
            <v>B</v>
          </cell>
        </row>
        <row r="79">
          <cell r="A79" t="str">
            <v>Reg</v>
          </cell>
          <cell r="C79" t="str">
            <v>Williams, Sean</v>
          </cell>
          <cell r="D79" t="str">
            <v>Countryside Pub</v>
          </cell>
          <cell r="E79" t="str">
            <v>A</v>
          </cell>
          <cell r="G79" t="str">
            <v>Reg</v>
          </cell>
          <cell r="I79" t="str">
            <v>Wetter, Marcus</v>
          </cell>
          <cell r="J79" t="str">
            <v>John's Main Event</v>
          </cell>
          <cell r="K79" t="str">
            <v>B</v>
          </cell>
        </row>
        <row r="80">
          <cell r="A80" t="str">
            <v>Sub</v>
          </cell>
          <cell r="C80" t="str">
            <v>Raczka, Randy</v>
          </cell>
          <cell r="D80" t="str">
            <v>Countryside Pub</v>
          </cell>
          <cell r="E80" t="str">
            <v>A</v>
          </cell>
          <cell r="G80" t="str">
            <v>Sub</v>
          </cell>
          <cell r="I80" t="str">
            <v>Smith, Nick</v>
          </cell>
          <cell r="J80" t="str">
            <v>John's Main Event</v>
          </cell>
          <cell r="K80" t="str">
            <v>B</v>
          </cell>
        </row>
        <row r="81">
          <cell r="A81" t="str">
            <v>Sub</v>
          </cell>
          <cell r="C81" t="str">
            <v>Ganka, Frank</v>
          </cell>
          <cell r="D81" t="str">
            <v>Countryside Pub</v>
          </cell>
          <cell r="E81" t="str">
            <v>A</v>
          </cell>
          <cell r="G81" t="str">
            <v>Sub</v>
          </cell>
          <cell r="I81" t="str">
            <v>Mason, Mike</v>
          </cell>
          <cell r="J81" t="str">
            <v>John's Main Event</v>
          </cell>
          <cell r="K81" t="str">
            <v>B</v>
          </cell>
        </row>
        <row r="82">
          <cell r="A82" t="str">
            <v>Sub</v>
          </cell>
          <cell r="C82" t="str">
            <v>DeVuyst, Darren</v>
          </cell>
          <cell r="D82" t="str">
            <v>Countryside Pub</v>
          </cell>
          <cell r="E82" t="str">
            <v>A</v>
          </cell>
          <cell r="G82" t="str">
            <v>Sub</v>
          </cell>
          <cell r="I82" t="str">
            <v>Thuemmler, Jay</v>
          </cell>
          <cell r="J82" t="str">
            <v>John's Main Event</v>
          </cell>
          <cell r="K82" t="str">
            <v>B</v>
          </cell>
        </row>
        <row r="83">
          <cell r="A83" t="str">
            <v>Sub</v>
          </cell>
          <cell r="C83" t="str">
            <v>Hegeman, Justin</v>
          </cell>
          <cell r="D83" t="str">
            <v>Countryside Pub</v>
          </cell>
          <cell r="E83" t="str">
            <v>A</v>
          </cell>
          <cell r="G83" t="str">
            <v>Sub</v>
          </cell>
          <cell r="I83" t="str">
            <v>Jackson, James</v>
          </cell>
          <cell r="J83" t="str">
            <v>John's Main Event</v>
          </cell>
          <cell r="K83" t="str">
            <v>B</v>
          </cell>
        </row>
        <row r="84">
          <cell r="A84" t="str">
            <v>Sub</v>
          </cell>
          <cell r="D84" t="str">
            <v>Countryside Pub</v>
          </cell>
          <cell r="E84" t="str">
            <v>A</v>
          </cell>
          <cell r="G84" t="str">
            <v>Sub</v>
          </cell>
          <cell r="J84" t="str">
            <v>John's Main Event</v>
          </cell>
          <cell r="K84" t="str">
            <v>B</v>
          </cell>
        </row>
        <row r="85">
          <cell r="A85" t="str">
            <v>Sub</v>
          </cell>
          <cell r="D85" t="str">
            <v>Countryside Pub</v>
          </cell>
          <cell r="E85" t="str">
            <v>A</v>
          </cell>
          <cell r="G85" t="str">
            <v>Sub</v>
          </cell>
          <cell r="J85" t="str">
            <v>John's Main Event</v>
          </cell>
          <cell r="K85" t="str">
            <v>B</v>
          </cell>
        </row>
        <row r="86">
          <cell r="A86" t="str">
            <v>Sub</v>
          </cell>
          <cell r="D86" t="str">
            <v>Countryside Pub</v>
          </cell>
          <cell r="E86" t="str">
            <v>A</v>
          </cell>
          <cell r="G86" t="str">
            <v>Sub</v>
          </cell>
          <cell r="J86" t="str">
            <v>John's Main Event</v>
          </cell>
          <cell r="K86" t="str">
            <v>B</v>
          </cell>
        </row>
        <row r="87">
          <cell r="A87" t="str">
            <v>Sub</v>
          </cell>
          <cell r="D87" t="str">
            <v>Countryside Pub</v>
          </cell>
          <cell r="E87" t="str">
            <v>A</v>
          </cell>
          <cell r="G87" t="str">
            <v>Sub</v>
          </cell>
          <cell r="J87" t="str">
            <v>John's Main Event</v>
          </cell>
          <cell r="K87" t="str">
            <v>B</v>
          </cell>
        </row>
        <row r="88">
          <cell r="A88" t="str">
            <v>Sub</v>
          </cell>
          <cell r="D88" t="str">
            <v>Countryside Pub</v>
          </cell>
          <cell r="E88" t="str">
            <v>A</v>
          </cell>
          <cell r="G88" t="str">
            <v>Sub</v>
          </cell>
          <cell r="J88" t="str">
            <v>John's Main Event</v>
          </cell>
          <cell r="K88" t="str">
            <v>B</v>
          </cell>
        </row>
        <row r="89">
          <cell r="A89" t="str">
            <v>Sub</v>
          </cell>
          <cell r="D89" t="str">
            <v>Countryside Pub</v>
          </cell>
          <cell r="E89" t="str">
            <v>A</v>
          </cell>
          <cell r="G89" t="str">
            <v>Sub</v>
          </cell>
          <cell r="J89" t="str">
            <v>John's Main Event</v>
          </cell>
          <cell r="K89" t="str">
            <v>B</v>
          </cell>
        </row>
        <row r="90">
          <cell r="A90" t="str">
            <v>Sub</v>
          </cell>
          <cell r="D90" t="str">
            <v>Countryside Pub</v>
          </cell>
          <cell r="E90" t="str">
            <v>A</v>
          </cell>
          <cell r="G90" t="str">
            <v>Sub</v>
          </cell>
          <cell r="J90" t="str">
            <v>John's Main Event</v>
          </cell>
          <cell r="K90" t="str">
            <v>B</v>
          </cell>
        </row>
        <row r="91">
          <cell r="A91" t="str">
            <v>Sub</v>
          </cell>
          <cell r="D91" t="str">
            <v>Countryside Pub</v>
          </cell>
          <cell r="E91" t="str">
            <v>A</v>
          </cell>
          <cell r="G91" t="str">
            <v>Sub</v>
          </cell>
          <cell r="J91" t="str">
            <v>John's Main Event</v>
          </cell>
          <cell r="K91" t="str">
            <v>B</v>
          </cell>
        </row>
        <row r="92">
          <cell r="A92" t="str">
            <v>Sub</v>
          </cell>
          <cell r="D92" t="str">
            <v>Countryside Pub</v>
          </cell>
          <cell r="E92" t="str">
            <v>A</v>
          </cell>
          <cell r="G92" t="str">
            <v>Sub</v>
          </cell>
          <cell r="J92" t="str">
            <v>John's Main Event</v>
          </cell>
          <cell r="K92" t="str">
            <v>B</v>
          </cell>
        </row>
        <row r="93">
          <cell r="A93" t="str">
            <v>Sub</v>
          </cell>
          <cell r="D93" t="str">
            <v>Countryside Pub</v>
          </cell>
          <cell r="E93" t="str">
            <v>A</v>
          </cell>
          <cell r="G93" t="str">
            <v>Sub</v>
          </cell>
          <cell r="J93" t="str">
            <v>John's Main Event</v>
          </cell>
          <cell r="K93" t="str">
            <v>B</v>
          </cell>
        </row>
        <row r="94">
          <cell r="A94" t="str">
            <v>Sub</v>
          </cell>
          <cell r="D94" t="str">
            <v>Countryside Pub</v>
          </cell>
          <cell r="E94" t="str">
            <v>A</v>
          </cell>
          <cell r="G94" t="str">
            <v>Sub</v>
          </cell>
          <cell r="J94" t="str">
            <v>John's Main Event</v>
          </cell>
          <cell r="K94" t="str">
            <v>B</v>
          </cell>
        </row>
        <row r="96">
          <cell r="A96" t="str">
            <v>Reg</v>
          </cell>
          <cell r="C96" t="str">
            <v>Kuhnke, Rick</v>
          </cell>
          <cell r="D96" t="str">
            <v>Chris's USA</v>
          </cell>
          <cell r="E96" t="str">
            <v>A</v>
          </cell>
          <cell r="G96" t="str">
            <v>Reg</v>
          </cell>
          <cell r="I96" t="str">
            <v>Popp, Vince</v>
          </cell>
          <cell r="J96" t="str">
            <v>Honey Lake Inn</v>
          </cell>
          <cell r="K96" t="str">
            <v>B</v>
          </cell>
        </row>
        <row r="97">
          <cell r="A97" t="str">
            <v>Reg</v>
          </cell>
          <cell r="C97" t="str">
            <v>Taylor, Dick</v>
          </cell>
          <cell r="D97" t="str">
            <v>Chris's USA</v>
          </cell>
          <cell r="E97" t="str">
            <v>A</v>
          </cell>
          <cell r="G97" t="str">
            <v>Reg</v>
          </cell>
          <cell r="I97" t="str">
            <v>Jahns, Kevin</v>
          </cell>
          <cell r="J97" t="str">
            <v>Honey Lake Inn</v>
          </cell>
          <cell r="K97" t="str">
            <v>B</v>
          </cell>
        </row>
        <row r="98">
          <cell r="A98" t="str">
            <v>Reg</v>
          </cell>
          <cell r="C98" t="str">
            <v>Meinen, Josh</v>
          </cell>
          <cell r="D98" t="str">
            <v>Chris's USA</v>
          </cell>
          <cell r="E98" t="str">
            <v>A</v>
          </cell>
          <cell r="G98" t="str">
            <v>Reg</v>
          </cell>
          <cell r="I98" t="str">
            <v>Grisham, Randy</v>
          </cell>
          <cell r="J98" t="str">
            <v>Honey Lake Inn</v>
          </cell>
          <cell r="K98" t="str">
            <v>B</v>
          </cell>
        </row>
        <row r="99">
          <cell r="A99" t="str">
            <v>Reg</v>
          </cell>
          <cell r="C99" t="str">
            <v>Utley, Mike</v>
          </cell>
          <cell r="D99" t="str">
            <v>Chris's USA</v>
          </cell>
          <cell r="E99" t="str">
            <v>A</v>
          </cell>
          <cell r="G99" t="str">
            <v>Reg</v>
          </cell>
          <cell r="I99" t="str">
            <v>Leonard, Tim</v>
          </cell>
          <cell r="J99" t="str">
            <v>Honey Lake Inn</v>
          </cell>
          <cell r="K99" t="str">
            <v>B</v>
          </cell>
        </row>
        <row r="100">
          <cell r="A100" t="str">
            <v>Reg</v>
          </cell>
          <cell r="C100" t="str">
            <v>Meinen, Jerry</v>
          </cell>
          <cell r="D100" t="str">
            <v>Chris's USA</v>
          </cell>
          <cell r="E100" t="str">
            <v>A</v>
          </cell>
          <cell r="G100" t="str">
            <v>Reg</v>
          </cell>
          <cell r="I100" t="str">
            <v>Sewell, Arnie</v>
          </cell>
          <cell r="J100" t="str">
            <v>Honey Lake Inn</v>
          </cell>
          <cell r="K100" t="str">
            <v>B</v>
          </cell>
        </row>
        <row r="101">
          <cell r="A101" t="str">
            <v>Sub</v>
          </cell>
          <cell r="C101" t="str">
            <v>Leach, Pete</v>
          </cell>
          <cell r="D101" t="str">
            <v>Chris's USA</v>
          </cell>
          <cell r="E101" t="str">
            <v>A</v>
          </cell>
          <cell r="G101" t="str">
            <v>Sub</v>
          </cell>
          <cell r="I101" t="str">
            <v>Leonard, Terry</v>
          </cell>
          <cell r="J101" t="str">
            <v>Honey Lake Inn</v>
          </cell>
          <cell r="K101" t="str">
            <v>B</v>
          </cell>
        </row>
        <row r="102">
          <cell r="A102" t="str">
            <v>Sub</v>
          </cell>
          <cell r="C102" t="str">
            <v>Macalusa, Mike</v>
          </cell>
          <cell r="D102" t="str">
            <v>Chris's USA</v>
          </cell>
          <cell r="E102" t="str">
            <v>A</v>
          </cell>
          <cell r="G102" t="str">
            <v>Sub</v>
          </cell>
          <cell r="I102" t="str">
            <v>Zielinski, Jeff</v>
          </cell>
          <cell r="J102" t="str">
            <v>Honey Lake Inn</v>
          </cell>
          <cell r="K102" t="str">
            <v>B</v>
          </cell>
        </row>
        <row r="103">
          <cell r="A103" t="str">
            <v>Sub</v>
          </cell>
          <cell r="C103" t="str">
            <v>Bieniewski, Greg</v>
          </cell>
          <cell r="D103" t="str">
            <v>Chris's USA</v>
          </cell>
          <cell r="E103" t="str">
            <v>A</v>
          </cell>
          <cell r="G103" t="str">
            <v>Sub</v>
          </cell>
          <cell r="J103" t="str">
            <v>Honey Lake Inn</v>
          </cell>
          <cell r="K103" t="str">
            <v>B</v>
          </cell>
        </row>
        <row r="104">
          <cell r="A104" t="str">
            <v>Sub</v>
          </cell>
          <cell r="C104" t="str">
            <v>Garrington, Tom</v>
          </cell>
          <cell r="D104" t="str">
            <v>Chris's USA</v>
          </cell>
          <cell r="E104" t="str">
            <v>A</v>
          </cell>
          <cell r="G104" t="str">
            <v>Sub</v>
          </cell>
          <cell r="J104" t="str">
            <v>Honey Lake Inn</v>
          </cell>
          <cell r="K104" t="str">
            <v>B</v>
          </cell>
        </row>
        <row r="105">
          <cell r="A105" t="str">
            <v>Sub</v>
          </cell>
          <cell r="C105" t="str">
            <v>Stark, Todd</v>
          </cell>
          <cell r="D105" t="str">
            <v>Chris's USA</v>
          </cell>
          <cell r="E105" t="str">
            <v>A</v>
          </cell>
          <cell r="G105" t="str">
            <v>Sub</v>
          </cell>
          <cell r="J105" t="str">
            <v>Honey Lake Inn</v>
          </cell>
          <cell r="K105" t="str">
            <v>B</v>
          </cell>
        </row>
        <row r="106">
          <cell r="A106" t="str">
            <v>Sub</v>
          </cell>
          <cell r="D106" t="str">
            <v>Chris's USA</v>
          </cell>
          <cell r="E106" t="str">
            <v>A</v>
          </cell>
          <cell r="G106" t="str">
            <v>Sub</v>
          </cell>
          <cell r="J106" t="str">
            <v>Honey Lake Inn</v>
          </cell>
          <cell r="K106" t="str">
            <v>B</v>
          </cell>
        </row>
        <row r="107">
          <cell r="A107" t="str">
            <v>Sub</v>
          </cell>
          <cell r="D107" t="str">
            <v>Chris's USA</v>
          </cell>
          <cell r="E107" t="str">
            <v>A</v>
          </cell>
          <cell r="G107" t="str">
            <v>Sub</v>
          </cell>
          <cell r="J107" t="str">
            <v>Honey Lake Inn</v>
          </cell>
          <cell r="K107" t="str">
            <v>B</v>
          </cell>
        </row>
        <row r="108">
          <cell r="A108" t="str">
            <v>Sub</v>
          </cell>
          <cell r="D108" t="str">
            <v>Chris's USA</v>
          </cell>
          <cell r="E108" t="str">
            <v>A</v>
          </cell>
          <cell r="G108" t="str">
            <v>Sub</v>
          </cell>
          <cell r="J108" t="str">
            <v>Honey Lake Inn</v>
          </cell>
          <cell r="K108" t="str">
            <v>B</v>
          </cell>
        </row>
        <row r="109">
          <cell r="A109" t="str">
            <v>Sub</v>
          </cell>
          <cell r="D109" t="str">
            <v>Chris's USA</v>
          </cell>
          <cell r="E109" t="str">
            <v>A</v>
          </cell>
          <cell r="G109" t="str">
            <v>Sub</v>
          </cell>
          <cell r="J109" t="str">
            <v>Honey Lake Inn</v>
          </cell>
          <cell r="K109" t="str">
            <v>B</v>
          </cell>
        </row>
        <row r="110">
          <cell r="A110" t="str">
            <v>Sub</v>
          </cell>
          <cell r="D110" t="str">
            <v>Chris's USA</v>
          </cell>
          <cell r="E110" t="str">
            <v>A</v>
          </cell>
          <cell r="G110" t="str">
            <v>Sub</v>
          </cell>
          <cell r="J110" t="str">
            <v>Honey Lake Inn</v>
          </cell>
          <cell r="K110" t="str">
            <v>B</v>
          </cell>
        </row>
        <row r="111">
          <cell r="A111" t="str">
            <v>Sub</v>
          </cell>
          <cell r="D111" t="str">
            <v>Chris's USA</v>
          </cell>
          <cell r="E111" t="str">
            <v>A</v>
          </cell>
          <cell r="G111" t="str">
            <v>Sub</v>
          </cell>
          <cell r="J111" t="str">
            <v>Honey Lake Inn</v>
          </cell>
          <cell r="K111" t="str">
            <v>B</v>
          </cell>
        </row>
        <row r="112">
          <cell r="A112" t="str">
            <v>Sub</v>
          </cell>
          <cell r="D112" t="str">
            <v>Chris's USA</v>
          </cell>
          <cell r="E112" t="str">
            <v>A</v>
          </cell>
          <cell r="G112" t="str">
            <v>Sub</v>
          </cell>
          <cell r="J112" t="str">
            <v>Honey Lake Inn</v>
          </cell>
          <cell r="K112" t="str">
            <v>B</v>
          </cell>
        </row>
        <row r="113">
          <cell r="A113" t="str">
            <v>Sub</v>
          </cell>
          <cell r="D113" t="str">
            <v>Chris's USA</v>
          </cell>
          <cell r="E113" t="str">
            <v>A</v>
          </cell>
          <cell r="G113" t="str">
            <v>Sub</v>
          </cell>
          <cell r="J113" t="str">
            <v>Honey Lake Inn</v>
          </cell>
          <cell r="K113" t="str">
            <v>B</v>
          </cell>
        </row>
        <row r="114">
          <cell r="A114" t="str">
            <v>Sub</v>
          </cell>
          <cell r="D114" t="str">
            <v>Chris's USA</v>
          </cell>
          <cell r="E114" t="str">
            <v>A</v>
          </cell>
          <cell r="G114" t="str">
            <v>Sub</v>
          </cell>
          <cell r="J114" t="str">
            <v>Honey Lake Inn</v>
          </cell>
          <cell r="K114" t="str">
            <v>B</v>
          </cell>
        </row>
        <row r="115">
          <cell r="A115" t="str">
            <v>Sub</v>
          </cell>
          <cell r="D115" t="str">
            <v>Chris's USA</v>
          </cell>
          <cell r="E115" t="str">
            <v>A</v>
          </cell>
          <cell r="G115" t="str">
            <v>Sub</v>
          </cell>
          <cell r="J115" t="str">
            <v>Honey Lake Inn</v>
          </cell>
          <cell r="K115" t="str">
            <v>B</v>
          </cell>
        </row>
        <row r="117">
          <cell r="A117" t="str">
            <v>Reg</v>
          </cell>
          <cell r="C117" t="str">
            <v>Hana, Tony</v>
          </cell>
          <cell r="D117" t="str">
            <v>Art's Town Tap</v>
          </cell>
          <cell r="E117" t="str">
            <v>A</v>
          </cell>
          <cell r="G117" t="str">
            <v>Reg</v>
          </cell>
          <cell r="I117" t="str">
            <v>Kavalauskas, Brian</v>
          </cell>
          <cell r="J117" t="str">
            <v>Hitch-n-Post</v>
          </cell>
          <cell r="K117" t="str">
            <v>B</v>
          </cell>
        </row>
        <row r="118">
          <cell r="A118" t="str">
            <v>Reg</v>
          </cell>
          <cell r="C118" t="str">
            <v>Bahr, Jason</v>
          </cell>
          <cell r="D118" t="str">
            <v>Art's Town Tap</v>
          </cell>
          <cell r="E118" t="str">
            <v>A</v>
          </cell>
          <cell r="G118" t="str">
            <v>Reg</v>
          </cell>
          <cell r="I118" t="str">
            <v>Rosson, Chaz</v>
          </cell>
          <cell r="J118" t="str">
            <v>Hitch-n-Post</v>
          </cell>
          <cell r="K118" t="str">
            <v>B</v>
          </cell>
        </row>
        <row r="119">
          <cell r="A119" t="str">
            <v>Reg</v>
          </cell>
          <cell r="C119" t="str">
            <v>Kempen, Nick</v>
          </cell>
          <cell r="D119" t="str">
            <v>Art's Town Tap</v>
          </cell>
          <cell r="E119" t="str">
            <v>A</v>
          </cell>
          <cell r="G119" t="str">
            <v>Reg</v>
          </cell>
          <cell r="I119" t="str">
            <v>Garcia, Dave</v>
          </cell>
          <cell r="J119" t="str">
            <v>Hitch-n-Post</v>
          </cell>
          <cell r="K119" t="str">
            <v>B</v>
          </cell>
        </row>
        <row r="120">
          <cell r="A120" t="str">
            <v>Reg</v>
          </cell>
          <cell r="C120" t="str">
            <v>Schryer, Mike</v>
          </cell>
          <cell r="D120" t="str">
            <v>Art's Town Tap</v>
          </cell>
          <cell r="E120" t="str">
            <v>A</v>
          </cell>
          <cell r="G120" t="str">
            <v>Reg</v>
          </cell>
          <cell r="I120" t="str">
            <v>Hunter</v>
          </cell>
          <cell r="J120" t="str">
            <v>Hitch-n-Post</v>
          </cell>
          <cell r="K120" t="str">
            <v>B</v>
          </cell>
        </row>
        <row r="121">
          <cell r="A121" t="str">
            <v>Reg</v>
          </cell>
          <cell r="C121" t="str">
            <v>Hasenbein, Jerry</v>
          </cell>
          <cell r="D121" t="str">
            <v>Art's Town Tap</v>
          </cell>
          <cell r="E121" t="str">
            <v>A</v>
          </cell>
          <cell r="G121" t="str">
            <v>Reg</v>
          </cell>
          <cell r="I121" t="str">
            <v>LeStarge, Brian</v>
          </cell>
          <cell r="J121" t="str">
            <v>Hitch-n-Post</v>
          </cell>
          <cell r="K121" t="str">
            <v>B</v>
          </cell>
        </row>
        <row r="122">
          <cell r="A122" t="str">
            <v>Sub</v>
          </cell>
          <cell r="C122" t="str">
            <v>Dao, Jordan</v>
          </cell>
          <cell r="D122" t="str">
            <v>Art's Town Tap</v>
          </cell>
          <cell r="E122" t="str">
            <v>A</v>
          </cell>
          <cell r="G122" t="str">
            <v>Sub</v>
          </cell>
          <cell r="I122" t="str">
            <v>Patej, William</v>
          </cell>
          <cell r="J122" t="str">
            <v>Hitch-n-Post</v>
          </cell>
          <cell r="K122" t="str">
            <v>B</v>
          </cell>
        </row>
        <row r="123">
          <cell r="A123" t="str">
            <v>Sub</v>
          </cell>
          <cell r="C123" t="str">
            <v>Roberts, Dan</v>
          </cell>
          <cell r="D123" t="str">
            <v>Art's Town Tap</v>
          </cell>
          <cell r="E123" t="str">
            <v>A</v>
          </cell>
          <cell r="G123" t="str">
            <v>Sub</v>
          </cell>
          <cell r="I123" t="str">
            <v>Miller, Brian</v>
          </cell>
          <cell r="J123" t="str">
            <v>Hitch-n-Post</v>
          </cell>
          <cell r="K123" t="str">
            <v>B</v>
          </cell>
        </row>
        <row r="124">
          <cell r="A124" t="str">
            <v>Sub</v>
          </cell>
          <cell r="C124" t="str">
            <v>Jenks, Rob</v>
          </cell>
          <cell r="D124" t="str">
            <v>Art's Town Tap</v>
          </cell>
          <cell r="E124" t="str">
            <v>A</v>
          </cell>
          <cell r="G124" t="str">
            <v>Sub</v>
          </cell>
          <cell r="I124" t="str">
            <v>Kinnard, Nash</v>
          </cell>
          <cell r="J124" t="str">
            <v>Hitch-n-Post</v>
          </cell>
          <cell r="K124" t="str">
            <v>B</v>
          </cell>
        </row>
        <row r="125">
          <cell r="A125" t="str">
            <v>Sub</v>
          </cell>
          <cell r="C125" t="str">
            <v>Hoppe, Jayden</v>
          </cell>
          <cell r="D125" t="str">
            <v>Art's Town Tap</v>
          </cell>
          <cell r="E125" t="str">
            <v>A</v>
          </cell>
          <cell r="G125" t="str">
            <v>Sub</v>
          </cell>
          <cell r="I125" t="str">
            <v>Straight, Christian</v>
          </cell>
          <cell r="J125" t="str">
            <v>Hitch-n-Post</v>
          </cell>
          <cell r="K125" t="str">
            <v>B</v>
          </cell>
        </row>
        <row r="126">
          <cell r="A126" t="str">
            <v>Sub</v>
          </cell>
          <cell r="D126" t="str">
            <v>Art's Town Tap</v>
          </cell>
          <cell r="E126" t="str">
            <v>A</v>
          </cell>
          <cell r="G126" t="str">
            <v>Sub</v>
          </cell>
          <cell r="J126" t="str">
            <v>Hitch-n-Post</v>
          </cell>
          <cell r="K126" t="str">
            <v>B</v>
          </cell>
        </row>
        <row r="127">
          <cell r="A127" t="str">
            <v>Sub</v>
          </cell>
          <cell r="D127" t="str">
            <v>Art's Town Tap</v>
          </cell>
          <cell r="E127" t="str">
            <v>A</v>
          </cell>
          <cell r="G127" t="str">
            <v>Sub</v>
          </cell>
          <cell r="J127" t="str">
            <v>Hitch-n-Post</v>
          </cell>
          <cell r="K127" t="str">
            <v>B</v>
          </cell>
        </row>
        <row r="128">
          <cell r="A128" t="str">
            <v>Sub</v>
          </cell>
          <cell r="D128" t="str">
            <v>Art's Town Tap</v>
          </cell>
          <cell r="E128" t="str">
            <v>A</v>
          </cell>
          <cell r="G128" t="str">
            <v>Sub</v>
          </cell>
          <cell r="J128" t="str">
            <v>Hitch-n-Post</v>
          </cell>
          <cell r="K128" t="str">
            <v>B</v>
          </cell>
        </row>
        <row r="129">
          <cell r="A129" t="str">
            <v>Sub</v>
          </cell>
          <cell r="D129" t="str">
            <v>Art's Town Tap</v>
          </cell>
          <cell r="E129" t="str">
            <v>A</v>
          </cell>
          <cell r="G129" t="str">
            <v>Sub</v>
          </cell>
          <cell r="J129" t="str">
            <v>Hitch-n-Post</v>
          </cell>
          <cell r="K129" t="str">
            <v>B</v>
          </cell>
        </row>
        <row r="130">
          <cell r="A130" t="str">
            <v>Sub</v>
          </cell>
          <cell r="D130" t="str">
            <v>Art's Town Tap</v>
          </cell>
          <cell r="E130" t="str">
            <v>A</v>
          </cell>
          <cell r="G130" t="str">
            <v>Sub</v>
          </cell>
          <cell r="J130" t="str">
            <v>Hitch-n-Post</v>
          </cell>
          <cell r="K130" t="str">
            <v>B</v>
          </cell>
        </row>
        <row r="131">
          <cell r="A131" t="str">
            <v>Sub</v>
          </cell>
          <cell r="D131" t="str">
            <v>Art's Town Tap</v>
          </cell>
          <cell r="E131" t="str">
            <v>A</v>
          </cell>
          <cell r="G131" t="str">
            <v>Sub</v>
          </cell>
          <cell r="J131" t="str">
            <v>Hitch-n-Post</v>
          </cell>
          <cell r="K131" t="str">
            <v>B</v>
          </cell>
        </row>
        <row r="132">
          <cell r="A132" t="str">
            <v>Sub</v>
          </cell>
          <cell r="D132" t="str">
            <v>Art's Town Tap</v>
          </cell>
          <cell r="E132" t="str">
            <v>A</v>
          </cell>
          <cell r="G132" t="str">
            <v>Sub</v>
          </cell>
          <cell r="J132" t="str">
            <v>Hitch-n-Post</v>
          </cell>
          <cell r="K132" t="str">
            <v>B</v>
          </cell>
        </row>
        <row r="133">
          <cell r="A133" t="str">
            <v>Sub</v>
          </cell>
          <cell r="D133" t="str">
            <v>Art's Town Tap</v>
          </cell>
          <cell r="E133" t="str">
            <v>A</v>
          </cell>
          <cell r="G133" t="str">
            <v>Sub</v>
          </cell>
          <cell r="J133" t="str">
            <v>Hitch-n-Post</v>
          </cell>
          <cell r="K133" t="str">
            <v>B</v>
          </cell>
        </row>
        <row r="134">
          <cell r="A134" t="str">
            <v>Sub</v>
          </cell>
          <cell r="D134" t="str">
            <v>Art's Town Tap</v>
          </cell>
          <cell r="E134" t="str">
            <v>A</v>
          </cell>
          <cell r="G134" t="str">
            <v>Sub</v>
          </cell>
          <cell r="J134" t="str">
            <v>Hitch-n-Post</v>
          </cell>
          <cell r="K134" t="str">
            <v>B</v>
          </cell>
        </row>
        <row r="135">
          <cell r="A135" t="str">
            <v>Sub</v>
          </cell>
          <cell r="D135" t="str">
            <v>Art's Town Tap</v>
          </cell>
          <cell r="E135" t="str">
            <v>A</v>
          </cell>
          <cell r="G135" t="str">
            <v>Sub</v>
          </cell>
          <cell r="J135" t="str">
            <v>Hitch-n-Post</v>
          </cell>
          <cell r="K135" t="str">
            <v>B</v>
          </cell>
        </row>
        <row r="136">
          <cell r="A136" t="str">
            <v>Sub</v>
          </cell>
          <cell r="D136" t="str">
            <v>Art's Town Tap</v>
          </cell>
          <cell r="E136" t="str">
            <v>A</v>
          </cell>
          <cell r="G136" t="str">
            <v>Sub</v>
          </cell>
          <cell r="J136" t="str">
            <v>Hitch-n-Post</v>
          </cell>
          <cell r="K136" t="str">
            <v>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sheetName val="Team"/>
      <sheetName val="Player"/>
      <sheetName val="Pool News"/>
      <sheetName val="Help"/>
    </sheetNames>
    <sheetDataSet>
      <sheetData sheetId="0">
        <row r="2">
          <cell r="Q2">
            <v>33</v>
          </cell>
          <cell r="R2">
            <v>6</v>
          </cell>
          <cell r="S2">
            <v>8</v>
          </cell>
          <cell r="T2">
            <v>6</v>
          </cell>
          <cell r="U2">
            <v>0</v>
          </cell>
          <cell r="V2">
            <v>0</v>
          </cell>
          <cell r="W2">
            <v>20</v>
          </cell>
          <cell r="X2">
            <v>13</v>
          </cell>
          <cell r="Y2">
            <v>20</v>
          </cell>
        </row>
        <row r="3">
          <cell r="Q3">
            <v>36</v>
          </cell>
          <cell r="R3">
            <v>9</v>
          </cell>
          <cell r="S3">
            <v>9</v>
          </cell>
          <cell r="T3">
            <v>5</v>
          </cell>
          <cell r="U3">
            <v>1</v>
          </cell>
          <cell r="V3">
            <v>0</v>
          </cell>
          <cell r="W3">
            <v>23</v>
          </cell>
          <cell r="X3">
            <v>13</v>
          </cell>
          <cell r="Y3">
            <v>24</v>
          </cell>
        </row>
        <row r="4">
          <cell r="Q4">
            <v>36</v>
          </cell>
          <cell r="R4">
            <v>7</v>
          </cell>
          <cell r="S4">
            <v>5</v>
          </cell>
          <cell r="T4">
            <v>6</v>
          </cell>
          <cell r="U4">
            <v>1</v>
          </cell>
          <cell r="V4">
            <v>0</v>
          </cell>
          <cell r="W4">
            <v>18</v>
          </cell>
          <cell r="X4">
            <v>18</v>
          </cell>
          <cell r="Y4">
            <v>19</v>
          </cell>
        </row>
        <row r="5">
          <cell r="Q5">
            <v>33</v>
          </cell>
          <cell r="R5">
            <v>8</v>
          </cell>
          <cell r="S5">
            <v>9</v>
          </cell>
          <cell r="T5">
            <v>8</v>
          </cell>
          <cell r="U5">
            <v>0</v>
          </cell>
          <cell r="V5">
            <v>0</v>
          </cell>
          <cell r="W5">
            <v>25</v>
          </cell>
          <cell r="X5">
            <v>8</v>
          </cell>
          <cell r="Y5">
            <v>25</v>
          </cell>
        </row>
        <row r="6">
          <cell r="Q6">
            <v>36</v>
          </cell>
          <cell r="R6">
            <v>8</v>
          </cell>
          <cell r="S6">
            <v>9</v>
          </cell>
          <cell r="T6">
            <v>9</v>
          </cell>
          <cell r="U6">
            <v>1</v>
          </cell>
          <cell r="V6">
            <v>0</v>
          </cell>
          <cell r="W6">
            <v>26</v>
          </cell>
          <cell r="X6">
            <v>10</v>
          </cell>
          <cell r="Y6">
            <v>27</v>
          </cell>
        </row>
        <row r="7">
          <cell r="Q7">
            <v>3</v>
          </cell>
          <cell r="R7">
            <v>1</v>
          </cell>
          <cell r="S7">
            <v>1</v>
          </cell>
          <cell r="T7">
            <v>1</v>
          </cell>
          <cell r="U7">
            <v>0</v>
          </cell>
          <cell r="V7">
            <v>0</v>
          </cell>
          <cell r="W7">
            <v>3</v>
          </cell>
          <cell r="X7">
            <v>0</v>
          </cell>
          <cell r="Y7">
            <v>3</v>
          </cell>
        </row>
        <row r="8">
          <cell r="Q8">
            <v>0</v>
          </cell>
          <cell r="R8">
            <v>0</v>
          </cell>
          <cell r="S8">
            <v>0</v>
          </cell>
          <cell r="T8">
            <v>0</v>
          </cell>
          <cell r="U8">
            <v>0</v>
          </cell>
          <cell r="V8">
            <v>0</v>
          </cell>
          <cell r="W8">
            <v>0</v>
          </cell>
          <cell r="X8">
            <v>0</v>
          </cell>
          <cell r="Y8">
            <v>0</v>
          </cell>
        </row>
        <row r="9">
          <cell r="Q9">
            <v>0</v>
          </cell>
          <cell r="R9">
            <v>0</v>
          </cell>
          <cell r="S9">
            <v>0</v>
          </cell>
          <cell r="T9">
            <v>0</v>
          </cell>
          <cell r="U9">
            <v>0</v>
          </cell>
          <cell r="V9">
            <v>0</v>
          </cell>
          <cell r="W9">
            <v>0</v>
          </cell>
          <cell r="X9">
            <v>0</v>
          </cell>
          <cell r="Y9">
            <v>0</v>
          </cell>
        </row>
        <row r="10">
          <cell r="Q10">
            <v>3</v>
          </cell>
          <cell r="R10">
            <v>1</v>
          </cell>
          <cell r="S10">
            <v>0</v>
          </cell>
          <cell r="T10">
            <v>1</v>
          </cell>
          <cell r="U10">
            <v>0</v>
          </cell>
          <cell r="V10">
            <v>0</v>
          </cell>
          <cell r="W10">
            <v>2</v>
          </cell>
          <cell r="X10">
            <v>1</v>
          </cell>
          <cell r="Y10">
            <v>2</v>
          </cell>
        </row>
        <row r="11">
          <cell r="Q11">
            <v>0</v>
          </cell>
          <cell r="R11">
            <v>0</v>
          </cell>
          <cell r="S11">
            <v>0</v>
          </cell>
          <cell r="T11">
            <v>0</v>
          </cell>
          <cell r="U11">
            <v>0</v>
          </cell>
          <cell r="V11">
            <v>0</v>
          </cell>
          <cell r="W11">
            <v>0</v>
          </cell>
          <cell r="X11">
            <v>0</v>
          </cell>
          <cell r="Y11">
            <v>0</v>
          </cell>
        </row>
        <row r="12">
          <cell r="Q12">
            <v>0</v>
          </cell>
          <cell r="R12">
            <v>0</v>
          </cell>
          <cell r="S12">
            <v>0</v>
          </cell>
          <cell r="T12">
            <v>0</v>
          </cell>
          <cell r="U12">
            <v>0</v>
          </cell>
          <cell r="V12">
            <v>0</v>
          </cell>
          <cell r="W12">
            <v>0</v>
          </cell>
          <cell r="X12">
            <v>0</v>
          </cell>
          <cell r="Y12">
            <v>0</v>
          </cell>
        </row>
        <row r="13">
          <cell r="Q13">
            <v>0</v>
          </cell>
          <cell r="R13">
            <v>0</v>
          </cell>
          <cell r="S13">
            <v>0</v>
          </cell>
          <cell r="T13">
            <v>0</v>
          </cell>
          <cell r="U13">
            <v>0</v>
          </cell>
          <cell r="V13">
            <v>0</v>
          </cell>
          <cell r="W13">
            <v>0</v>
          </cell>
          <cell r="X13">
            <v>0</v>
          </cell>
          <cell r="Y13">
            <v>0</v>
          </cell>
        </row>
        <row r="14">
          <cell r="Q14">
            <v>0</v>
          </cell>
          <cell r="R14">
            <v>0</v>
          </cell>
          <cell r="S14">
            <v>0</v>
          </cell>
          <cell r="T14">
            <v>0</v>
          </cell>
          <cell r="U14">
            <v>0</v>
          </cell>
          <cell r="V14">
            <v>0</v>
          </cell>
          <cell r="W14">
            <v>0</v>
          </cell>
          <cell r="X14">
            <v>0</v>
          </cell>
          <cell r="Y14">
            <v>0</v>
          </cell>
        </row>
        <row r="15">
          <cell r="Q15">
            <v>0</v>
          </cell>
          <cell r="R15">
            <v>0</v>
          </cell>
          <cell r="S15">
            <v>0</v>
          </cell>
          <cell r="T15">
            <v>0</v>
          </cell>
          <cell r="U15">
            <v>0</v>
          </cell>
          <cell r="V15">
            <v>0</v>
          </cell>
          <cell r="W15">
            <v>0</v>
          </cell>
          <cell r="X15">
            <v>0</v>
          </cell>
          <cell r="Y15">
            <v>0</v>
          </cell>
        </row>
        <row r="16">
          <cell r="Q16">
            <v>0</v>
          </cell>
          <cell r="R16">
            <v>0</v>
          </cell>
          <cell r="S16">
            <v>0</v>
          </cell>
          <cell r="T16">
            <v>0</v>
          </cell>
          <cell r="U16">
            <v>0</v>
          </cell>
          <cell r="V16">
            <v>0</v>
          </cell>
          <cell r="W16">
            <v>0</v>
          </cell>
          <cell r="X16">
            <v>0</v>
          </cell>
          <cell r="Y16">
            <v>0</v>
          </cell>
        </row>
        <row r="17">
          <cell r="Q17">
            <v>0</v>
          </cell>
          <cell r="R17">
            <v>0</v>
          </cell>
          <cell r="S17">
            <v>0</v>
          </cell>
          <cell r="T17">
            <v>0</v>
          </cell>
          <cell r="U17">
            <v>0</v>
          </cell>
          <cell r="V17">
            <v>0</v>
          </cell>
          <cell r="W17">
            <v>0</v>
          </cell>
          <cell r="X17">
            <v>0</v>
          </cell>
          <cell r="Y17">
            <v>0</v>
          </cell>
        </row>
        <row r="18">
          <cell r="Q18">
            <v>0</v>
          </cell>
          <cell r="R18">
            <v>0</v>
          </cell>
          <cell r="S18">
            <v>0</v>
          </cell>
          <cell r="T18">
            <v>0</v>
          </cell>
          <cell r="U18">
            <v>0</v>
          </cell>
          <cell r="V18">
            <v>0</v>
          </cell>
          <cell r="W18">
            <v>0</v>
          </cell>
          <cell r="X18">
            <v>0</v>
          </cell>
          <cell r="Y18">
            <v>0</v>
          </cell>
        </row>
        <row r="19">
          <cell r="Q19">
            <v>0</v>
          </cell>
          <cell r="R19">
            <v>0</v>
          </cell>
          <cell r="S19">
            <v>0</v>
          </cell>
          <cell r="T19">
            <v>0</v>
          </cell>
          <cell r="U19">
            <v>0</v>
          </cell>
          <cell r="V19">
            <v>0</v>
          </cell>
          <cell r="W19">
            <v>0</v>
          </cell>
          <cell r="X19">
            <v>0</v>
          </cell>
          <cell r="Y19">
            <v>0</v>
          </cell>
        </row>
        <row r="20">
          <cell r="Q20">
            <v>0</v>
          </cell>
          <cell r="R20">
            <v>0</v>
          </cell>
          <cell r="S20">
            <v>0</v>
          </cell>
          <cell r="T20">
            <v>0</v>
          </cell>
          <cell r="U20">
            <v>0</v>
          </cell>
          <cell r="V20">
            <v>0</v>
          </cell>
          <cell r="W20">
            <v>0</v>
          </cell>
          <cell r="X20">
            <v>0</v>
          </cell>
          <cell r="Y20">
            <v>0</v>
          </cell>
        </row>
        <row r="21">
          <cell r="Q21">
            <v>0</v>
          </cell>
          <cell r="R21">
            <v>0</v>
          </cell>
          <cell r="S21">
            <v>0</v>
          </cell>
          <cell r="T21">
            <v>0</v>
          </cell>
          <cell r="U21">
            <v>0</v>
          </cell>
          <cell r="V21">
            <v>0</v>
          </cell>
          <cell r="W21">
            <v>0</v>
          </cell>
          <cell r="X21">
            <v>0</v>
          </cell>
          <cell r="Y21">
            <v>0</v>
          </cell>
        </row>
        <row r="23">
          <cell r="Q23">
            <v>30</v>
          </cell>
          <cell r="R23">
            <v>7</v>
          </cell>
          <cell r="S23">
            <v>5</v>
          </cell>
          <cell r="T23">
            <v>8</v>
          </cell>
          <cell r="U23">
            <v>1</v>
          </cell>
          <cell r="V23">
            <v>0</v>
          </cell>
          <cell r="W23">
            <v>20</v>
          </cell>
          <cell r="X23">
            <v>10</v>
          </cell>
          <cell r="Y23">
            <v>21</v>
          </cell>
        </row>
        <row r="24">
          <cell r="Q24">
            <v>36</v>
          </cell>
          <cell r="R24">
            <v>7</v>
          </cell>
          <cell r="S24">
            <v>10</v>
          </cell>
          <cell r="T24">
            <v>8</v>
          </cell>
          <cell r="U24">
            <v>0</v>
          </cell>
          <cell r="V24">
            <v>0</v>
          </cell>
          <cell r="W24">
            <v>25</v>
          </cell>
          <cell r="X24">
            <v>11</v>
          </cell>
          <cell r="Y24">
            <v>25</v>
          </cell>
        </row>
        <row r="25">
          <cell r="Q25">
            <v>36</v>
          </cell>
          <cell r="R25">
            <v>7</v>
          </cell>
          <cell r="S25">
            <v>7</v>
          </cell>
          <cell r="T25">
            <v>7</v>
          </cell>
          <cell r="U25">
            <v>0</v>
          </cell>
          <cell r="V25">
            <v>0</v>
          </cell>
          <cell r="W25">
            <v>21</v>
          </cell>
          <cell r="X25">
            <v>15</v>
          </cell>
          <cell r="Y25">
            <v>21</v>
          </cell>
        </row>
        <row r="26">
          <cell r="Q26">
            <v>33</v>
          </cell>
          <cell r="R26">
            <v>8</v>
          </cell>
          <cell r="S26">
            <v>8</v>
          </cell>
          <cell r="T26">
            <v>5</v>
          </cell>
          <cell r="U26">
            <v>1</v>
          </cell>
          <cell r="V26">
            <v>0</v>
          </cell>
          <cell r="W26">
            <v>21</v>
          </cell>
          <cell r="X26">
            <v>12</v>
          </cell>
          <cell r="Y26">
            <v>22</v>
          </cell>
        </row>
        <row r="27">
          <cell r="Q27">
            <v>33</v>
          </cell>
          <cell r="R27">
            <v>9</v>
          </cell>
          <cell r="S27">
            <v>7</v>
          </cell>
          <cell r="T27">
            <v>9</v>
          </cell>
          <cell r="U27">
            <v>2</v>
          </cell>
          <cell r="V27">
            <v>0</v>
          </cell>
          <cell r="W27">
            <v>25</v>
          </cell>
          <cell r="X27">
            <v>8</v>
          </cell>
          <cell r="Y27">
            <v>27</v>
          </cell>
        </row>
        <row r="28">
          <cell r="Q28">
            <v>6</v>
          </cell>
          <cell r="R28">
            <v>2</v>
          </cell>
          <cell r="S28">
            <v>1</v>
          </cell>
          <cell r="T28">
            <v>1</v>
          </cell>
          <cell r="U28">
            <v>0</v>
          </cell>
          <cell r="V28">
            <v>0</v>
          </cell>
          <cell r="W28">
            <v>4</v>
          </cell>
          <cell r="X28">
            <v>2</v>
          </cell>
          <cell r="Y28">
            <v>4</v>
          </cell>
        </row>
        <row r="29">
          <cell r="Q29">
            <v>3</v>
          </cell>
          <cell r="R29">
            <v>1</v>
          </cell>
          <cell r="S29">
            <v>1</v>
          </cell>
          <cell r="T29">
            <v>1</v>
          </cell>
          <cell r="U29">
            <v>0</v>
          </cell>
          <cell r="V29">
            <v>0</v>
          </cell>
          <cell r="W29">
            <v>3</v>
          </cell>
          <cell r="X29">
            <v>0</v>
          </cell>
          <cell r="Y29">
            <v>3</v>
          </cell>
        </row>
        <row r="30">
          <cell r="Q30">
            <v>3</v>
          </cell>
          <cell r="R30">
            <v>1</v>
          </cell>
          <cell r="S30">
            <v>1</v>
          </cell>
          <cell r="T30">
            <v>1</v>
          </cell>
          <cell r="U30">
            <v>0</v>
          </cell>
          <cell r="V30">
            <v>0</v>
          </cell>
          <cell r="W30">
            <v>3</v>
          </cell>
          <cell r="X30">
            <v>0</v>
          </cell>
          <cell r="Y30">
            <v>3</v>
          </cell>
        </row>
        <row r="31">
          <cell r="Q31">
            <v>0</v>
          </cell>
          <cell r="R31">
            <v>0</v>
          </cell>
          <cell r="S31">
            <v>0</v>
          </cell>
          <cell r="T31">
            <v>0</v>
          </cell>
          <cell r="U31">
            <v>0</v>
          </cell>
          <cell r="V31">
            <v>0</v>
          </cell>
          <cell r="W31">
            <v>0</v>
          </cell>
          <cell r="X31">
            <v>0</v>
          </cell>
          <cell r="Y31">
            <v>0</v>
          </cell>
        </row>
        <row r="32">
          <cell r="Q32">
            <v>0</v>
          </cell>
          <cell r="R32">
            <v>0</v>
          </cell>
          <cell r="S32">
            <v>0</v>
          </cell>
          <cell r="T32">
            <v>0</v>
          </cell>
          <cell r="U32">
            <v>0</v>
          </cell>
          <cell r="V32">
            <v>0</v>
          </cell>
          <cell r="W32">
            <v>0</v>
          </cell>
          <cell r="X32">
            <v>0</v>
          </cell>
          <cell r="Y32">
            <v>0</v>
          </cell>
        </row>
        <row r="33">
          <cell r="Q33">
            <v>0</v>
          </cell>
          <cell r="R33">
            <v>0</v>
          </cell>
          <cell r="S33">
            <v>0</v>
          </cell>
          <cell r="T33">
            <v>0</v>
          </cell>
          <cell r="U33">
            <v>0</v>
          </cell>
          <cell r="V33">
            <v>0</v>
          </cell>
          <cell r="W33">
            <v>0</v>
          </cell>
          <cell r="X33">
            <v>0</v>
          </cell>
          <cell r="Y33">
            <v>0</v>
          </cell>
        </row>
        <row r="34">
          <cell r="Q34">
            <v>0</v>
          </cell>
          <cell r="R34">
            <v>0</v>
          </cell>
          <cell r="S34">
            <v>0</v>
          </cell>
          <cell r="T34">
            <v>0</v>
          </cell>
          <cell r="U34">
            <v>0</v>
          </cell>
          <cell r="V34">
            <v>0</v>
          </cell>
          <cell r="W34">
            <v>0</v>
          </cell>
          <cell r="X34">
            <v>0</v>
          </cell>
          <cell r="Y34">
            <v>0</v>
          </cell>
        </row>
        <row r="35">
          <cell r="Q35">
            <v>0</v>
          </cell>
          <cell r="R35">
            <v>0</v>
          </cell>
          <cell r="S35">
            <v>0</v>
          </cell>
          <cell r="T35">
            <v>0</v>
          </cell>
          <cell r="U35">
            <v>0</v>
          </cell>
          <cell r="V35">
            <v>0</v>
          </cell>
          <cell r="W35">
            <v>0</v>
          </cell>
          <cell r="X35">
            <v>0</v>
          </cell>
          <cell r="Y35">
            <v>0</v>
          </cell>
        </row>
        <row r="36">
          <cell r="Q36">
            <v>0</v>
          </cell>
          <cell r="R36">
            <v>0</v>
          </cell>
          <cell r="S36">
            <v>0</v>
          </cell>
          <cell r="T36">
            <v>0</v>
          </cell>
          <cell r="U36">
            <v>0</v>
          </cell>
          <cell r="V36">
            <v>0</v>
          </cell>
          <cell r="W36">
            <v>0</v>
          </cell>
          <cell r="X36">
            <v>0</v>
          </cell>
          <cell r="Y36">
            <v>0</v>
          </cell>
        </row>
        <row r="37">
          <cell r="Q37">
            <v>0</v>
          </cell>
          <cell r="R37">
            <v>0</v>
          </cell>
          <cell r="S37">
            <v>0</v>
          </cell>
          <cell r="T37">
            <v>0</v>
          </cell>
          <cell r="U37">
            <v>0</v>
          </cell>
          <cell r="V37">
            <v>0</v>
          </cell>
          <cell r="W37">
            <v>0</v>
          </cell>
          <cell r="X37">
            <v>0</v>
          </cell>
          <cell r="Y37">
            <v>0</v>
          </cell>
        </row>
        <row r="38">
          <cell r="Q38">
            <v>0</v>
          </cell>
          <cell r="R38">
            <v>0</v>
          </cell>
          <cell r="S38">
            <v>0</v>
          </cell>
          <cell r="T38">
            <v>0</v>
          </cell>
          <cell r="U38">
            <v>0</v>
          </cell>
          <cell r="V38">
            <v>0</v>
          </cell>
          <cell r="W38">
            <v>0</v>
          </cell>
          <cell r="X38">
            <v>0</v>
          </cell>
          <cell r="Y38">
            <v>0</v>
          </cell>
        </row>
        <row r="39">
          <cell r="Q39">
            <v>0</v>
          </cell>
          <cell r="R39">
            <v>0</v>
          </cell>
          <cell r="S39">
            <v>0</v>
          </cell>
          <cell r="T39">
            <v>0</v>
          </cell>
          <cell r="U39">
            <v>0</v>
          </cell>
          <cell r="V39">
            <v>0</v>
          </cell>
          <cell r="W39">
            <v>0</v>
          </cell>
          <cell r="X39">
            <v>0</v>
          </cell>
          <cell r="Y39">
            <v>0</v>
          </cell>
        </row>
        <row r="40">
          <cell r="Q40">
            <v>0</v>
          </cell>
          <cell r="R40">
            <v>0</v>
          </cell>
          <cell r="S40">
            <v>0</v>
          </cell>
          <cell r="T40">
            <v>0</v>
          </cell>
          <cell r="U40">
            <v>0</v>
          </cell>
          <cell r="V40">
            <v>0</v>
          </cell>
          <cell r="W40">
            <v>0</v>
          </cell>
          <cell r="X40">
            <v>0</v>
          </cell>
          <cell r="Y40">
            <v>0</v>
          </cell>
        </row>
        <row r="41">
          <cell r="Q41">
            <v>0</v>
          </cell>
          <cell r="R41">
            <v>0</v>
          </cell>
          <cell r="S41">
            <v>0</v>
          </cell>
          <cell r="T41">
            <v>0</v>
          </cell>
          <cell r="U41">
            <v>0</v>
          </cell>
          <cell r="V41">
            <v>0</v>
          </cell>
          <cell r="W41">
            <v>0</v>
          </cell>
          <cell r="X41">
            <v>0</v>
          </cell>
          <cell r="Y41">
            <v>0</v>
          </cell>
        </row>
        <row r="42">
          <cell r="Q42">
            <v>0</v>
          </cell>
          <cell r="R42">
            <v>0</v>
          </cell>
          <cell r="S42">
            <v>0</v>
          </cell>
          <cell r="T42">
            <v>0</v>
          </cell>
          <cell r="U42">
            <v>0</v>
          </cell>
          <cell r="V42">
            <v>0</v>
          </cell>
          <cell r="W42">
            <v>0</v>
          </cell>
          <cell r="X42">
            <v>0</v>
          </cell>
          <cell r="Y42">
            <v>0</v>
          </cell>
        </row>
        <row r="44">
          <cell r="Q44">
            <v>36</v>
          </cell>
          <cell r="R44">
            <v>9</v>
          </cell>
          <cell r="S44">
            <v>8</v>
          </cell>
          <cell r="T44">
            <v>6</v>
          </cell>
          <cell r="U44">
            <v>0</v>
          </cell>
          <cell r="V44">
            <v>0</v>
          </cell>
          <cell r="W44">
            <v>23</v>
          </cell>
          <cell r="X44">
            <v>13</v>
          </cell>
          <cell r="Y44">
            <v>23</v>
          </cell>
        </row>
        <row r="45">
          <cell r="Q45">
            <v>33</v>
          </cell>
          <cell r="R45">
            <v>8</v>
          </cell>
          <cell r="S45">
            <v>8</v>
          </cell>
          <cell r="T45">
            <v>7</v>
          </cell>
          <cell r="U45">
            <v>1</v>
          </cell>
          <cell r="V45">
            <v>1</v>
          </cell>
          <cell r="W45">
            <v>23</v>
          </cell>
          <cell r="X45">
            <v>10</v>
          </cell>
          <cell r="Y45">
            <v>25</v>
          </cell>
        </row>
        <row r="46">
          <cell r="Q46">
            <v>36</v>
          </cell>
          <cell r="R46">
            <v>10</v>
          </cell>
          <cell r="S46">
            <v>7</v>
          </cell>
          <cell r="T46">
            <v>8</v>
          </cell>
          <cell r="U46">
            <v>2</v>
          </cell>
          <cell r="V46">
            <v>0</v>
          </cell>
          <cell r="W46">
            <v>25</v>
          </cell>
          <cell r="X46">
            <v>11</v>
          </cell>
          <cell r="Y46">
            <v>27</v>
          </cell>
        </row>
        <row r="47">
          <cell r="Q47">
            <v>33</v>
          </cell>
          <cell r="R47">
            <v>8</v>
          </cell>
          <cell r="S47">
            <v>8</v>
          </cell>
          <cell r="T47">
            <v>7</v>
          </cell>
          <cell r="U47">
            <v>0</v>
          </cell>
          <cell r="V47">
            <v>0</v>
          </cell>
          <cell r="W47">
            <v>23</v>
          </cell>
          <cell r="X47">
            <v>10</v>
          </cell>
          <cell r="Y47">
            <v>23</v>
          </cell>
        </row>
        <row r="48">
          <cell r="Q48">
            <v>36</v>
          </cell>
          <cell r="R48">
            <v>9</v>
          </cell>
          <cell r="S48">
            <v>11</v>
          </cell>
          <cell r="T48">
            <v>6</v>
          </cell>
          <cell r="U48">
            <v>1</v>
          </cell>
          <cell r="V48">
            <v>0</v>
          </cell>
          <cell r="W48">
            <v>26</v>
          </cell>
          <cell r="X48">
            <v>10</v>
          </cell>
          <cell r="Y48">
            <v>27</v>
          </cell>
        </row>
        <row r="49">
          <cell r="Q49">
            <v>0</v>
          </cell>
          <cell r="R49">
            <v>0</v>
          </cell>
          <cell r="S49">
            <v>0</v>
          </cell>
          <cell r="T49">
            <v>0</v>
          </cell>
          <cell r="U49">
            <v>0</v>
          </cell>
          <cell r="V49">
            <v>0</v>
          </cell>
          <cell r="W49">
            <v>0</v>
          </cell>
          <cell r="X49">
            <v>0</v>
          </cell>
          <cell r="Y49">
            <v>0</v>
          </cell>
        </row>
        <row r="50">
          <cell r="Q50">
            <v>0</v>
          </cell>
          <cell r="R50">
            <v>0</v>
          </cell>
          <cell r="S50">
            <v>0</v>
          </cell>
          <cell r="T50">
            <v>0</v>
          </cell>
          <cell r="U50">
            <v>0</v>
          </cell>
          <cell r="V50">
            <v>0</v>
          </cell>
          <cell r="W50">
            <v>0</v>
          </cell>
          <cell r="X50">
            <v>0</v>
          </cell>
          <cell r="Y50">
            <v>0</v>
          </cell>
        </row>
        <row r="51">
          <cell r="Q51">
            <v>3</v>
          </cell>
          <cell r="R51">
            <v>0</v>
          </cell>
          <cell r="S51">
            <v>0</v>
          </cell>
          <cell r="T51">
            <v>1</v>
          </cell>
          <cell r="U51">
            <v>0</v>
          </cell>
          <cell r="V51">
            <v>0</v>
          </cell>
          <cell r="W51">
            <v>1</v>
          </cell>
          <cell r="X51">
            <v>2</v>
          </cell>
          <cell r="Y51">
            <v>1</v>
          </cell>
        </row>
        <row r="52">
          <cell r="Q52">
            <v>0</v>
          </cell>
          <cell r="R52">
            <v>0</v>
          </cell>
          <cell r="S52">
            <v>0</v>
          </cell>
          <cell r="T52">
            <v>0</v>
          </cell>
          <cell r="U52">
            <v>0</v>
          </cell>
          <cell r="V52">
            <v>0</v>
          </cell>
          <cell r="W52">
            <v>0</v>
          </cell>
          <cell r="X52">
            <v>0</v>
          </cell>
          <cell r="Y52">
            <v>0</v>
          </cell>
        </row>
        <row r="53">
          <cell r="Q53">
            <v>3</v>
          </cell>
          <cell r="R53">
            <v>0</v>
          </cell>
          <cell r="S53">
            <v>1</v>
          </cell>
          <cell r="T53">
            <v>0</v>
          </cell>
          <cell r="U53">
            <v>0</v>
          </cell>
          <cell r="V53">
            <v>0</v>
          </cell>
          <cell r="W53">
            <v>1</v>
          </cell>
          <cell r="X53">
            <v>2</v>
          </cell>
          <cell r="Y53">
            <v>1</v>
          </cell>
        </row>
        <row r="54">
          <cell r="Q54">
            <v>0</v>
          </cell>
          <cell r="R54">
            <v>0</v>
          </cell>
          <cell r="S54">
            <v>0</v>
          </cell>
          <cell r="T54">
            <v>0</v>
          </cell>
          <cell r="U54">
            <v>0</v>
          </cell>
          <cell r="V54">
            <v>0</v>
          </cell>
          <cell r="W54">
            <v>0</v>
          </cell>
          <cell r="X54">
            <v>0</v>
          </cell>
          <cell r="Y54">
            <v>0</v>
          </cell>
        </row>
        <row r="55">
          <cell r="Q55">
            <v>0</v>
          </cell>
          <cell r="R55">
            <v>0</v>
          </cell>
          <cell r="S55">
            <v>0</v>
          </cell>
          <cell r="T55">
            <v>0</v>
          </cell>
          <cell r="U55">
            <v>0</v>
          </cell>
          <cell r="V55">
            <v>0</v>
          </cell>
          <cell r="W55">
            <v>0</v>
          </cell>
          <cell r="X55">
            <v>0</v>
          </cell>
          <cell r="Y55">
            <v>0</v>
          </cell>
        </row>
        <row r="56">
          <cell r="Q56">
            <v>0</v>
          </cell>
          <cell r="R56">
            <v>0</v>
          </cell>
          <cell r="S56">
            <v>0</v>
          </cell>
          <cell r="T56">
            <v>0</v>
          </cell>
          <cell r="U56">
            <v>0</v>
          </cell>
          <cell r="V56">
            <v>0</v>
          </cell>
          <cell r="W56">
            <v>0</v>
          </cell>
          <cell r="X56">
            <v>0</v>
          </cell>
          <cell r="Y56">
            <v>0</v>
          </cell>
        </row>
        <row r="57">
          <cell r="Q57">
            <v>0</v>
          </cell>
          <cell r="R57">
            <v>0</v>
          </cell>
          <cell r="S57">
            <v>0</v>
          </cell>
          <cell r="T57">
            <v>0</v>
          </cell>
          <cell r="U57">
            <v>0</v>
          </cell>
          <cell r="V57">
            <v>0</v>
          </cell>
          <cell r="W57">
            <v>0</v>
          </cell>
          <cell r="X57">
            <v>0</v>
          </cell>
          <cell r="Y57">
            <v>0</v>
          </cell>
        </row>
        <row r="58">
          <cell r="Q58">
            <v>0</v>
          </cell>
          <cell r="R58">
            <v>0</v>
          </cell>
          <cell r="S58">
            <v>0</v>
          </cell>
          <cell r="T58">
            <v>0</v>
          </cell>
          <cell r="U58">
            <v>0</v>
          </cell>
          <cell r="V58">
            <v>0</v>
          </cell>
          <cell r="W58">
            <v>0</v>
          </cell>
          <cell r="X58">
            <v>0</v>
          </cell>
          <cell r="Y58">
            <v>0</v>
          </cell>
        </row>
        <row r="59">
          <cell r="Q59">
            <v>0</v>
          </cell>
          <cell r="R59">
            <v>0</v>
          </cell>
          <cell r="S59">
            <v>0</v>
          </cell>
          <cell r="T59">
            <v>0</v>
          </cell>
          <cell r="U59">
            <v>0</v>
          </cell>
          <cell r="V59">
            <v>0</v>
          </cell>
          <cell r="W59">
            <v>0</v>
          </cell>
          <cell r="X59">
            <v>0</v>
          </cell>
          <cell r="Y59">
            <v>0</v>
          </cell>
        </row>
        <row r="60">
          <cell r="Q60">
            <v>0</v>
          </cell>
          <cell r="R60">
            <v>0</v>
          </cell>
          <cell r="S60">
            <v>0</v>
          </cell>
          <cell r="T60">
            <v>0</v>
          </cell>
          <cell r="U60">
            <v>0</v>
          </cell>
          <cell r="V60">
            <v>0</v>
          </cell>
          <cell r="W60">
            <v>0</v>
          </cell>
          <cell r="X60">
            <v>0</v>
          </cell>
          <cell r="Y60">
            <v>0</v>
          </cell>
        </row>
        <row r="61">
          <cell r="Q61">
            <v>0</v>
          </cell>
          <cell r="R61">
            <v>0</v>
          </cell>
          <cell r="S61">
            <v>0</v>
          </cell>
          <cell r="T61">
            <v>0</v>
          </cell>
          <cell r="U61">
            <v>0</v>
          </cell>
          <cell r="V61">
            <v>0</v>
          </cell>
          <cell r="W61">
            <v>0</v>
          </cell>
          <cell r="X61">
            <v>0</v>
          </cell>
          <cell r="Y61">
            <v>0</v>
          </cell>
        </row>
        <row r="62">
          <cell r="Q62">
            <v>0</v>
          </cell>
          <cell r="R62">
            <v>0</v>
          </cell>
          <cell r="S62">
            <v>0</v>
          </cell>
          <cell r="T62">
            <v>0</v>
          </cell>
          <cell r="U62">
            <v>0</v>
          </cell>
          <cell r="V62">
            <v>0</v>
          </cell>
          <cell r="W62">
            <v>0</v>
          </cell>
          <cell r="X62">
            <v>0</v>
          </cell>
          <cell r="Y62">
            <v>0</v>
          </cell>
        </row>
        <row r="63">
          <cell r="Q63">
            <v>0</v>
          </cell>
          <cell r="R63">
            <v>0</v>
          </cell>
          <cell r="S63">
            <v>0</v>
          </cell>
          <cell r="T63">
            <v>0</v>
          </cell>
          <cell r="U63">
            <v>0</v>
          </cell>
          <cell r="V63">
            <v>0</v>
          </cell>
          <cell r="W63">
            <v>0</v>
          </cell>
          <cell r="X63">
            <v>0</v>
          </cell>
          <cell r="Y63">
            <v>0</v>
          </cell>
        </row>
        <row r="65">
          <cell r="Q65">
            <v>36</v>
          </cell>
          <cell r="R65">
            <v>7</v>
          </cell>
          <cell r="S65">
            <v>5</v>
          </cell>
          <cell r="T65">
            <v>6</v>
          </cell>
          <cell r="U65">
            <v>0</v>
          </cell>
          <cell r="V65">
            <v>0</v>
          </cell>
          <cell r="W65">
            <v>18</v>
          </cell>
          <cell r="X65">
            <v>18</v>
          </cell>
          <cell r="Y65">
            <v>18</v>
          </cell>
        </row>
        <row r="66">
          <cell r="Q66">
            <v>36</v>
          </cell>
          <cell r="R66">
            <v>4</v>
          </cell>
          <cell r="S66">
            <v>4</v>
          </cell>
          <cell r="T66">
            <v>5</v>
          </cell>
          <cell r="U66">
            <v>0</v>
          </cell>
          <cell r="V66">
            <v>0</v>
          </cell>
          <cell r="W66">
            <v>13</v>
          </cell>
          <cell r="X66">
            <v>23</v>
          </cell>
          <cell r="Y66">
            <v>13</v>
          </cell>
        </row>
        <row r="67">
          <cell r="Q67">
            <v>30</v>
          </cell>
          <cell r="R67">
            <v>2</v>
          </cell>
          <cell r="S67">
            <v>2</v>
          </cell>
          <cell r="T67">
            <v>1</v>
          </cell>
          <cell r="U67">
            <v>0</v>
          </cell>
          <cell r="V67">
            <v>0</v>
          </cell>
          <cell r="W67">
            <v>5</v>
          </cell>
          <cell r="X67">
            <v>25</v>
          </cell>
          <cell r="Y67">
            <v>5</v>
          </cell>
        </row>
        <row r="68">
          <cell r="Q68">
            <v>30</v>
          </cell>
          <cell r="R68">
            <v>5</v>
          </cell>
          <cell r="S68">
            <v>6</v>
          </cell>
          <cell r="T68">
            <v>5</v>
          </cell>
          <cell r="U68">
            <v>0</v>
          </cell>
          <cell r="V68">
            <v>1</v>
          </cell>
          <cell r="W68">
            <v>16</v>
          </cell>
          <cell r="X68">
            <v>14</v>
          </cell>
          <cell r="Y68">
            <v>17</v>
          </cell>
        </row>
        <row r="69">
          <cell r="Q69">
            <v>36</v>
          </cell>
          <cell r="R69">
            <v>5</v>
          </cell>
          <cell r="S69">
            <v>7</v>
          </cell>
          <cell r="T69">
            <v>6</v>
          </cell>
          <cell r="U69">
            <v>0</v>
          </cell>
          <cell r="V69">
            <v>0</v>
          </cell>
          <cell r="W69">
            <v>18</v>
          </cell>
          <cell r="X69">
            <v>18</v>
          </cell>
          <cell r="Y69">
            <v>18</v>
          </cell>
        </row>
        <row r="70">
          <cell r="Q70">
            <v>12</v>
          </cell>
          <cell r="R70">
            <v>1</v>
          </cell>
          <cell r="S70">
            <v>1</v>
          </cell>
          <cell r="T70">
            <v>1</v>
          </cell>
          <cell r="U70">
            <v>0</v>
          </cell>
          <cell r="V70">
            <v>0</v>
          </cell>
          <cell r="W70">
            <v>3</v>
          </cell>
          <cell r="X70">
            <v>9</v>
          </cell>
          <cell r="Y70">
            <v>3</v>
          </cell>
        </row>
        <row r="71">
          <cell r="Q71">
            <v>0</v>
          </cell>
          <cell r="R71">
            <v>0</v>
          </cell>
          <cell r="S71">
            <v>0</v>
          </cell>
          <cell r="T71">
            <v>0</v>
          </cell>
          <cell r="U71">
            <v>0</v>
          </cell>
          <cell r="V71">
            <v>0</v>
          </cell>
          <cell r="W71">
            <v>0</v>
          </cell>
          <cell r="X71">
            <v>0</v>
          </cell>
          <cell r="Y71">
            <v>0</v>
          </cell>
        </row>
        <row r="72">
          <cell r="Q72">
            <v>0</v>
          </cell>
          <cell r="R72">
            <v>0</v>
          </cell>
          <cell r="S72">
            <v>0</v>
          </cell>
          <cell r="T72">
            <v>0</v>
          </cell>
          <cell r="U72">
            <v>0</v>
          </cell>
          <cell r="V72">
            <v>0</v>
          </cell>
          <cell r="W72">
            <v>0</v>
          </cell>
          <cell r="X72">
            <v>0</v>
          </cell>
          <cell r="Y72">
            <v>0</v>
          </cell>
        </row>
        <row r="73">
          <cell r="Q73">
            <v>0</v>
          </cell>
          <cell r="R73">
            <v>0</v>
          </cell>
          <cell r="S73">
            <v>0</v>
          </cell>
          <cell r="T73">
            <v>0</v>
          </cell>
          <cell r="U73">
            <v>0</v>
          </cell>
          <cell r="V73">
            <v>0</v>
          </cell>
          <cell r="W73">
            <v>0</v>
          </cell>
          <cell r="X73">
            <v>0</v>
          </cell>
          <cell r="Y73">
            <v>0</v>
          </cell>
        </row>
        <row r="74">
          <cell r="Q74">
            <v>0</v>
          </cell>
          <cell r="R74">
            <v>0</v>
          </cell>
          <cell r="S74">
            <v>0</v>
          </cell>
          <cell r="T74">
            <v>0</v>
          </cell>
          <cell r="U74">
            <v>0</v>
          </cell>
          <cell r="V74">
            <v>0</v>
          </cell>
          <cell r="W74">
            <v>0</v>
          </cell>
          <cell r="X74">
            <v>0</v>
          </cell>
          <cell r="Y74">
            <v>0</v>
          </cell>
        </row>
        <row r="75">
          <cell r="Q75">
            <v>0</v>
          </cell>
          <cell r="R75">
            <v>0</v>
          </cell>
          <cell r="S75">
            <v>0</v>
          </cell>
          <cell r="T75">
            <v>0</v>
          </cell>
          <cell r="U75">
            <v>0</v>
          </cell>
          <cell r="V75">
            <v>0</v>
          </cell>
          <cell r="W75">
            <v>0</v>
          </cell>
          <cell r="X75">
            <v>0</v>
          </cell>
          <cell r="Y75">
            <v>0</v>
          </cell>
        </row>
        <row r="76">
          <cell r="Q76">
            <v>0</v>
          </cell>
          <cell r="R76">
            <v>0</v>
          </cell>
          <cell r="S76">
            <v>0</v>
          </cell>
          <cell r="T76">
            <v>0</v>
          </cell>
          <cell r="U76">
            <v>0</v>
          </cell>
          <cell r="V76">
            <v>0</v>
          </cell>
          <cell r="W76">
            <v>0</v>
          </cell>
          <cell r="X76">
            <v>0</v>
          </cell>
          <cell r="Y76">
            <v>0</v>
          </cell>
        </row>
        <row r="77">
          <cell r="Q77">
            <v>0</v>
          </cell>
          <cell r="R77">
            <v>0</v>
          </cell>
          <cell r="S77">
            <v>0</v>
          </cell>
          <cell r="T77">
            <v>0</v>
          </cell>
          <cell r="U77">
            <v>0</v>
          </cell>
          <cell r="V77">
            <v>0</v>
          </cell>
          <cell r="W77">
            <v>0</v>
          </cell>
          <cell r="X77">
            <v>0</v>
          </cell>
          <cell r="Y77">
            <v>0</v>
          </cell>
        </row>
        <row r="78">
          <cell r="Q78">
            <v>0</v>
          </cell>
          <cell r="R78">
            <v>0</v>
          </cell>
          <cell r="S78">
            <v>0</v>
          </cell>
          <cell r="T78">
            <v>0</v>
          </cell>
          <cell r="U78">
            <v>0</v>
          </cell>
          <cell r="V78">
            <v>0</v>
          </cell>
          <cell r="W78">
            <v>0</v>
          </cell>
          <cell r="X78">
            <v>0</v>
          </cell>
          <cell r="Y78">
            <v>0</v>
          </cell>
        </row>
        <row r="79">
          <cell r="Q79">
            <v>0</v>
          </cell>
          <cell r="R79">
            <v>0</v>
          </cell>
          <cell r="S79">
            <v>0</v>
          </cell>
          <cell r="T79">
            <v>0</v>
          </cell>
          <cell r="U79">
            <v>0</v>
          </cell>
          <cell r="V79">
            <v>0</v>
          </cell>
          <cell r="W79">
            <v>0</v>
          </cell>
          <cell r="X79">
            <v>0</v>
          </cell>
          <cell r="Y79">
            <v>0</v>
          </cell>
        </row>
        <row r="80">
          <cell r="Q80">
            <v>0</v>
          </cell>
          <cell r="R80">
            <v>0</v>
          </cell>
          <cell r="S80">
            <v>0</v>
          </cell>
          <cell r="T80">
            <v>0</v>
          </cell>
          <cell r="U80">
            <v>0</v>
          </cell>
          <cell r="V80">
            <v>0</v>
          </cell>
          <cell r="W80">
            <v>0</v>
          </cell>
          <cell r="X80">
            <v>0</v>
          </cell>
          <cell r="Y80">
            <v>0</v>
          </cell>
        </row>
        <row r="81">
          <cell r="Q81">
            <v>0</v>
          </cell>
          <cell r="R81">
            <v>0</v>
          </cell>
          <cell r="S81">
            <v>0</v>
          </cell>
          <cell r="T81">
            <v>0</v>
          </cell>
          <cell r="U81">
            <v>0</v>
          </cell>
          <cell r="V81">
            <v>0</v>
          </cell>
          <cell r="W81">
            <v>0</v>
          </cell>
          <cell r="X81">
            <v>0</v>
          </cell>
          <cell r="Y81">
            <v>0</v>
          </cell>
        </row>
        <row r="82">
          <cell r="Q82">
            <v>0</v>
          </cell>
          <cell r="R82">
            <v>0</v>
          </cell>
          <cell r="S82">
            <v>0</v>
          </cell>
          <cell r="T82">
            <v>0</v>
          </cell>
          <cell r="U82">
            <v>0</v>
          </cell>
          <cell r="V82">
            <v>0</v>
          </cell>
          <cell r="W82">
            <v>0</v>
          </cell>
          <cell r="X82">
            <v>0</v>
          </cell>
          <cell r="Y82">
            <v>0</v>
          </cell>
        </row>
        <row r="83">
          <cell r="Q83">
            <v>0</v>
          </cell>
          <cell r="R83">
            <v>0</v>
          </cell>
          <cell r="S83">
            <v>0</v>
          </cell>
          <cell r="T83">
            <v>0</v>
          </cell>
          <cell r="U83">
            <v>0</v>
          </cell>
          <cell r="V83">
            <v>0</v>
          </cell>
          <cell r="W83">
            <v>0</v>
          </cell>
          <cell r="X83">
            <v>0</v>
          </cell>
          <cell r="Y83">
            <v>0</v>
          </cell>
        </row>
        <row r="84">
          <cell r="Q84">
            <v>0</v>
          </cell>
          <cell r="R84">
            <v>0</v>
          </cell>
          <cell r="S84">
            <v>0</v>
          </cell>
          <cell r="T84">
            <v>0</v>
          </cell>
          <cell r="U84">
            <v>0</v>
          </cell>
          <cell r="V84">
            <v>0</v>
          </cell>
          <cell r="W84">
            <v>0</v>
          </cell>
          <cell r="X84">
            <v>0</v>
          </cell>
          <cell r="Y84">
            <v>0</v>
          </cell>
        </row>
        <row r="86">
          <cell r="Q86">
            <v>36</v>
          </cell>
          <cell r="R86">
            <v>3</v>
          </cell>
          <cell r="S86">
            <v>4</v>
          </cell>
          <cell r="T86">
            <v>5</v>
          </cell>
          <cell r="U86">
            <v>0</v>
          </cell>
          <cell r="V86">
            <v>0</v>
          </cell>
          <cell r="W86">
            <v>12</v>
          </cell>
          <cell r="X86">
            <v>24</v>
          </cell>
          <cell r="Y86">
            <v>12</v>
          </cell>
        </row>
        <row r="87">
          <cell r="Q87">
            <v>36</v>
          </cell>
          <cell r="R87">
            <v>3</v>
          </cell>
          <cell r="S87">
            <v>5</v>
          </cell>
          <cell r="T87">
            <v>7</v>
          </cell>
          <cell r="U87">
            <v>0</v>
          </cell>
          <cell r="V87">
            <v>0</v>
          </cell>
          <cell r="W87">
            <v>15</v>
          </cell>
          <cell r="X87">
            <v>21</v>
          </cell>
          <cell r="Y87">
            <v>15</v>
          </cell>
        </row>
        <row r="88">
          <cell r="Q88">
            <v>27</v>
          </cell>
          <cell r="R88">
            <v>5</v>
          </cell>
          <cell r="S88">
            <v>3</v>
          </cell>
          <cell r="T88">
            <v>4</v>
          </cell>
          <cell r="U88">
            <v>0</v>
          </cell>
          <cell r="V88">
            <v>0</v>
          </cell>
          <cell r="W88">
            <v>12</v>
          </cell>
          <cell r="X88">
            <v>15</v>
          </cell>
          <cell r="Y88">
            <v>12</v>
          </cell>
        </row>
        <row r="89">
          <cell r="Q89">
            <v>31</v>
          </cell>
          <cell r="R89">
            <v>4</v>
          </cell>
          <cell r="S89">
            <v>5</v>
          </cell>
          <cell r="T89">
            <v>3</v>
          </cell>
          <cell r="U89">
            <v>0</v>
          </cell>
          <cell r="V89">
            <v>0</v>
          </cell>
          <cell r="W89">
            <v>12</v>
          </cell>
          <cell r="X89">
            <v>19</v>
          </cell>
          <cell r="Y89">
            <v>12</v>
          </cell>
        </row>
        <row r="90">
          <cell r="Q90">
            <v>33</v>
          </cell>
          <cell r="R90">
            <v>4</v>
          </cell>
          <cell r="S90">
            <v>5</v>
          </cell>
          <cell r="T90">
            <v>7</v>
          </cell>
          <cell r="U90">
            <v>0</v>
          </cell>
          <cell r="V90">
            <v>0</v>
          </cell>
          <cell r="W90">
            <v>16</v>
          </cell>
          <cell r="X90">
            <v>17</v>
          </cell>
          <cell r="Y90">
            <v>16</v>
          </cell>
        </row>
        <row r="91">
          <cell r="Q91">
            <v>14</v>
          </cell>
          <cell r="R91">
            <v>0</v>
          </cell>
          <cell r="S91">
            <v>1</v>
          </cell>
          <cell r="T91">
            <v>1</v>
          </cell>
          <cell r="U91">
            <v>0</v>
          </cell>
          <cell r="V91">
            <v>0</v>
          </cell>
          <cell r="W91">
            <v>2</v>
          </cell>
          <cell r="X91">
            <v>12</v>
          </cell>
          <cell r="Y91">
            <v>2</v>
          </cell>
        </row>
        <row r="92">
          <cell r="Q92">
            <v>0</v>
          </cell>
          <cell r="R92">
            <v>0</v>
          </cell>
          <cell r="S92">
            <v>0</v>
          </cell>
          <cell r="T92">
            <v>0</v>
          </cell>
          <cell r="U92">
            <v>0</v>
          </cell>
          <cell r="V92">
            <v>0</v>
          </cell>
          <cell r="W92">
            <v>0</v>
          </cell>
          <cell r="X92">
            <v>0</v>
          </cell>
          <cell r="Y92">
            <v>0</v>
          </cell>
        </row>
        <row r="93">
          <cell r="Q93">
            <v>3</v>
          </cell>
          <cell r="R93">
            <v>1</v>
          </cell>
          <cell r="S93">
            <v>0</v>
          </cell>
          <cell r="T93">
            <v>1</v>
          </cell>
          <cell r="U93">
            <v>0</v>
          </cell>
          <cell r="V93">
            <v>0</v>
          </cell>
          <cell r="W93">
            <v>2</v>
          </cell>
          <cell r="X93">
            <v>1</v>
          </cell>
          <cell r="Y93">
            <v>2</v>
          </cell>
        </row>
        <row r="94">
          <cell r="Q94">
            <v>0</v>
          </cell>
          <cell r="R94">
            <v>0</v>
          </cell>
          <cell r="S94">
            <v>0</v>
          </cell>
          <cell r="T94">
            <v>0</v>
          </cell>
          <cell r="U94">
            <v>0</v>
          </cell>
          <cell r="V94">
            <v>0</v>
          </cell>
          <cell r="W94">
            <v>0</v>
          </cell>
          <cell r="X94">
            <v>0</v>
          </cell>
          <cell r="Y94">
            <v>0</v>
          </cell>
        </row>
        <row r="95">
          <cell r="Q95">
            <v>0</v>
          </cell>
          <cell r="R95">
            <v>0</v>
          </cell>
          <cell r="S95">
            <v>0</v>
          </cell>
          <cell r="T95">
            <v>0</v>
          </cell>
          <cell r="U95">
            <v>0</v>
          </cell>
          <cell r="V95">
            <v>0</v>
          </cell>
          <cell r="W95">
            <v>0</v>
          </cell>
          <cell r="X95">
            <v>0</v>
          </cell>
          <cell r="Y95">
            <v>0</v>
          </cell>
        </row>
        <row r="96">
          <cell r="Q96">
            <v>0</v>
          </cell>
          <cell r="R96">
            <v>0</v>
          </cell>
          <cell r="S96">
            <v>0</v>
          </cell>
          <cell r="T96">
            <v>0</v>
          </cell>
          <cell r="U96">
            <v>0</v>
          </cell>
          <cell r="V96">
            <v>0</v>
          </cell>
          <cell r="W96">
            <v>0</v>
          </cell>
          <cell r="X96">
            <v>0</v>
          </cell>
          <cell r="Y96">
            <v>0</v>
          </cell>
        </row>
        <row r="97">
          <cell r="Q97">
            <v>0</v>
          </cell>
          <cell r="R97">
            <v>0</v>
          </cell>
          <cell r="S97">
            <v>0</v>
          </cell>
          <cell r="T97">
            <v>0</v>
          </cell>
          <cell r="U97">
            <v>0</v>
          </cell>
          <cell r="V97">
            <v>0</v>
          </cell>
          <cell r="W97">
            <v>0</v>
          </cell>
          <cell r="X97">
            <v>0</v>
          </cell>
          <cell r="Y97">
            <v>0</v>
          </cell>
        </row>
        <row r="98">
          <cell r="Q98">
            <v>0</v>
          </cell>
          <cell r="R98">
            <v>0</v>
          </cell>
          <cell r="S98">
            <v>0</v>
          </cell>
          <cell r="T98">
            <v>0</v>
          </cell>
          <cell r="U98">
            <v>0</v>
          </cell>
          <cell r="V98">
            <v>0</v>
          </cell>
          <cell r="W98">
            <v>0</v>
          </cell>
          <cell r="X98">
            <v>0</v>
          </cell>
          <cell r="Y98">
            <v>0</v>
          </cell>
        </row>
        <row r="99">
          <cell r="Q99">
            <v>0</v>
          </cell>
          <cell r="R99">
            <v>0</v>
          </cell>
          <cell r="S99">
            <v>0</v>
          </cell>
          <cell r="T99">
            <v>0</v>
          </cell>
          <cell r="U99">
            <v>0</v>
          </cell>
          <cell r="V99">
            <v>0</v>
          </cell>
          <cell r="W99">
            <v>0</v>
          </cell>
          <cell r="X99">
            <v>0</v>
          </cell>
          <cell r="Y99">
            <v>0</v>
          </cell>
        </row>
        <row r="100">
          <cell r="Q100">
            <v>0</v>
          </cell>
          <cell r="R100">
            <v>0</v>
          </cell>
          <cell r="S100">
            <v>0</v>
          </cell>
          <cell r="T100">
            <v>0</v>
          </cell>
          <cell r="U100">
            <v>0</v>
          </cell>
          <cell r="V100">
            <v>0</v>
          </cell>
          <cell r="W100">
            <v>0</v>
          </cell>
          <cell r="X100">
            <v>0</v>
          </cell>
          <cell r="Y100">
            <v>0</v>
          </cell>
        </row>
        <row r="101">
          <cell r="Q101">
            <v>0</v>
          </cell>
          <cell r="R101">
            <v>0</v>
          </cell>
          <cell r="S101">
            <v>0</v>
          </cell>
          <cell r="T101">
            <v>0</v>
          </cell>
          <cell r="U101">
            <v>0</v>
          </cell>
          <cell r="V101">
            <v>0</v>
          </cell>
          <cell r="W101">
            <v>0</v>
          </cell>
          <cell r="X101">
            <v>0</v>
          </cell>
          <cell r="Y101">
            <v>0</v>
          </cell>
        </row>
        <row r="102">
          <cell r="Q102">
            <v>0</v>
          </cell>
          <cell r="R102">
            <v>0</v>
          </cell>
          <cell r="S102">
            <v>0</v>
          </cell>
          <cell r="T102">
            <v>0</v>
          </cell>
          <cell r="U102">
            <v>0</v>
          </cell>
          <cell r="V102">
            <v>0</v>
          </cell>
          <cell r="W102">
            <v>0</v>
          </cell>
          <cell r="X102">
            <v>0</v>
          </cell>
          <cell r="Y102">
            <v>0</v>
          </cell>
        </row>
        <row r="103">
          <cell r="Q103">
            <v>0</v>
          </cell>
          <cell r="R103">
            <v>0</v>
          </cell>
          <cell r="S103">
            <v>0</v>
          </cell>
          <cell r="T103">
            <v>0</v>
          </cell>
          <cell r="U103">
            <v>0</v>
          </cell>
          <cell r="V103">
            <v>0</v>
          </cell>
          <cell r="W103">
            <v>0</v>
          </cell>
          <cell r="X103">
            <v>0</v>
          </cell>
          <cell r="Y103">
            <v>0</v>
          </cell>
        </row>
        <row r="104">
          <cell r="Q104">
            <v>0</v>
          </cell>
          <cell r="R104">
            <v>0</v>
          </cell>
          <cell r="S104">
            <v>0</v>
          </cell>
          <cell r="T104">
            <v>0</v>
          </cell>
          <cell r="U104">
            <v>0</v>
          </cell>
          <cell r="V104">
            <v>0</v>
          </cell>
          <cell r="W104">
            <v>0</v>
          </cell>
          <cell r="X104">
            <v>0</v>
          </cell>
          <cell r="Y104">
            <v>0</v>
          </cell>
        </row>
        <row r="105">
          <cell r="Q105">
            <v>0</v>
          </cell>
          <cell r="R105">
            <v>0</v>
          </cell>
          <cell r="S105">
            <v>0</v>
          </cell>
          <cell r="T105">
            <v>0</v>
          </cell>
          <cell r="U105">
            <v>0</v>
          </cell>
          <cell r="V105">
            <v>0</v>
          </cell>
          <cell r="W105">
            <v>0</v>
          </cell>
          <cell r="X105">
            <v>0</v>
          </cell>
          <cell r="Y105">
            <v>0</v>
          </cell>
        </row>
        <row r="107">
          <cell r="Q107">
            <v>33</v>
          </cell>
          <cell r="R107">
            <v>3</v>
          </cell>
          <cell r="S107">
            <v>6</v>
          </cell>
          <cell r="T107">
            <v>5</v>
          </cell>
          <cell r="U107">
            <v>0</v>
          </cell>
          <cell r="V107">
            <v>0</v>
          </cell>
          <cell r="W107">
            <v>14</v>
          </cell>
          <cell r="X107">
            <v>19</v>
          </cell>
          <cell r="Y107">
            <v>14</v>
          </cell>
        </row>
        <row r="108">
          <cell r="Q108">
            <v>27</v>
          </cell>
          <cell r="R108">
            <v>1</v>
          </cell>
          <cell r="S108">
            <v>4</v>
          </cell>
          <cell r="T108">
            <v>5</v>
          </cell>
          <cell r="U108">
            <v>0</v>
          </cell>
          <cell r="V108">
            <v>0</v>
          </cell>
          <cell r="W108">
            <v>10</v>
          </cell>
          <cell r="X108">
            <v>17</v>
          </cell>
          <cell r="Y108">
            <v>10</v>
          </cell>
        </row>
        <row r="109">
          <cell r="Q109">
            <v>33</v>
          </cell>
          <cell r="R109">
            <v>5</v>
          </cell>
          <cell r="S109">
            <v>6</v>
          </cell>
          <cell r="T109">
            <v>6</v>
          </cell>
          <cell r="U109">
            <v>1</v>
          </cell>
          <cell r="V109">
            <v>1</v>
          </cell>
          <cell r="W109">
            <v>17</v>
          </cell>
          <cell r="X109">
            <v>16</v>
          </cell>
          <cell r="Y109">
            <v>19</v>
          </cell>
        </row>
        <row r="110">
          <cell r="Q110">
            <v>30</v>
          </cell>
          <cell r="R110">
            <v>5</v>
          </cell>
          <cell r="S110">
            <v>6</v>
          </cell>
          <cell r="T110">
            <v>8</v>
          </cell>
          <cell r="U110">
            <v>1</v>
          </cell>
          <cell r="V110">
            <v>1</v>
          </cell>
          <cell r="W110">
            <v>19</v>
          </cell>
          <cell r="X110">
            <v>11</v>
          </cell>
          <cell r="Y110">
            <v>21</v>
          </cell>
        </row>
        <row r="111">
          <cell r="Q111">
            <v>33</v>
          </cell>
          <cell r="R111">
            <v>0</v>
          </cell>
          <cell r="S111">
            <v>3</v>
          </cell>
          <cell r="T111">
            <v>1</v>
          </cell>
          <cell r="U111">
            <v>0</v>
          </cell>
          <cell r="V111">
            <v>0</v>
          </cell>
          <cell r="W111">
            <v>4</v>
          </cell>
          <cell r="X111">
            <v>29</v>
          </cell>
          <cell r="Y111">
            <v>4</v>
          </cell>
        </row>
        <row r="112">
          <cell r="Q112">
            <v>6</v>
          </cell>
          <cell r="R112">
            <v>0</v>
          </cell>
          <cell r="S112">
            <v>2</v>
          </cell>
          <cell r="T112">
            <v>2</v>
          </cell>
          <cell r="U112">
            <v>0</v>
          </cell>
          <cell r="V112">
            <v>0</v>
          </cell>
          <cell r="W112">
            <v>4</v>
          </cell>
          <cell r="X112">
            <v>2</v>
          </cell>
          <cell r="Y112">
            <v>4</v>
          </cell>
        </row>
        <row r="113">
          <cell r="Q113">
            <v>9</v>
          </cell>
          <cell r="R113">
            <v>2</v>
          </cell>
          <cell r="S113">
            <v>1</v>
          </cell>
          <cell r="T113">
            <v>1</v>
          </cell>
          <cell r="U113">
            <v>0</v>
          </cell>
          <cell r="V113">
            <v>0</v>
          </cell>
          <cell r="W113">
            <v>4</v>
          </cell>
          <cell r="X113">
            <v>5</v>
          </cell>
          <cell r="Y113">
            <v>4</v>
          </cell>
        </row>
        <row r="114">
          <cell r="Q114">
            <v>9</v>
          </cell>
          <cell r="R114">
            <v>1</v>
          </cell>
          <cell r="S114">
            <v>2</v>
          </cell>
          <cell r="T114">
            <v>2</v>
          </cell>
          <cell r="U114">
            <v>0</v>
          </cell>
          <cell r="V114">
            <v>0</v>
          </cell>
          <cell r="W114">
            <v>5</v>
          </cell>
          <cell r="X114">
            <v>4</v>
          </cell>
          <cell r="Y114">
            <v>5</v>
          </cell>
        </row>
        <row r="115">
          <cell r="Q115">
            <v>0</v>
          </cell>
          <cell r="R115">
            <v>0</v>
          </cell>
          <cell r="S115">
            <v>0</v>
          </cell>
          <cell r="T115">
            <v>0</v>
          </cell>
          <cell r="U115">
            <v>0</v>
          </cell>
          <cell r="V115">
            <v>0</v>
          </cell>
          <cell r="W115">
            <v>0</v>
          </cell>
          <cell r="X115">
            <v>0</v>
          </cell>
          <cell r="Y115">
            <v>0</v>
          </cell>
        </row>
        <row r="116">
          <cell r="Q116">
            <v>0</v>
          </cell>
          <cell r="R116">
            <v>0</v>
          </cell>
          <cell r="S116">
            <v>0</v>
          </cell>
          <cell r="T116">
            <v>0</v>
          </cell>
          <cell r="U116">
            <v>0</v>
          </cell>
          <cell r="V116">
            <v>0</v>
          </cell>
          <cell r="W116">
            <v>0</v>
          </cell>
          <cell r="X116">
            <v>0</v>
          </cell>
          <cell r="Y116">
            <v>0</v>
          </cell>
        </row>
        <row r="117">
          <cell r="Q117">
            <v>0</v>
          </cell>
          <cell r="R117">
            <v>0</v>
          </cell>
          <cell r="S117">
            <v>0</v>
          </cell>
          <cell r="T117">
            <v>0</v>
          </cell>
          <cell r="U117">
            <v>0</v>
          </cell>
          <cell r="V117">
            <v>0</v>
          </cell>
          <cell r="W117">
            <v>0</v>
          </cell>
          <cell r="X117">
            <v>0</v>
          </cell>
          <cell r="Y117">
            <v>0</v>
          </cell>
        </row>
        <row r="118">
          <cell r="Q118">
            <v>0</v>
          </cell>
          <cell r="R118">
            <v>0</v>
          </cell>
          <cell r="S118">
            <v>0</v>
          </cell>
          <cell r="T118">
            <v>0</v>
          </cell>
          <cell r="U118">
            <v>0</v>
          </cell>
          <cell r="V118">
            <v>0</v>
          </cell>
          <cell r="W118">
            <v>0</v>
          </cell>
          <cell r="X118">
            <v>0</v>
          </cell>
          <cell r="Y118">
            <v>0</v>
          </cell>
        </row>
        <row r="119">
          <cell r="Q119">
            <v>0</v>
          </cell>
          <cell r="R119">
            <v>0</v>
          </cell>
          <cell r="S119">
            <v>0</v>
          </cell>
          <cell r="T119">
            <v>0</v>
          </cell>
          <cell r="U119">
            <v>0</v>
          </cell>
          <cell r="V119">
            <v>0</v>
          </cell>
          <cell r="W119">
            <v>0</v>
          </cell>
          <cell r="X119">
            <v>0</v>
          </cell>
          <cell r="Y119">
            <v>0</v>
          </cell>
        </row>
        <row r="120">
          <cell r="Q120">
            <v>0</v>
          </cell>
          <cell r="R120">
            <v>0</v>
          </cell>
          <cell r="S120">
            <v>0</v>
          </cell>
          <cell r="T120">
            <v>0</v>
          </cell>
          <cell r="U120">
            <v>0</v>
          </cell>
          <cell r="V120">
            <v>0</v>
          </cell>
          <cell r="W120">
            <v>0</v>
          </cell>
          <cell r="X120">
            <v>0</v>
          </cell>
          <cell r="Y120">
            <v>0</v>
          </cell>
        </row>
        <row r="121">
          <cell r="Q121">
            <v>0</v>
          </cell>
          <cell r="R121">
            <v>0</v>
          </cell>
          <cell r="S121">
            <v>0</v>
          </cell>
          <cell r="T121">
            <v>0</v>
          </cell>
          <cell r="U121">
            <v>0</v>
          </cell>
          <cell r="V121">
            <v>0</v>
          </cell>
          <cell r="W121">
            <v>0</v>
          </cell>
          <cell r="X121">
            <v>0</v>
          </cell>
          <cell r="Y121">
            <v>0</v>
          </cell>
        </row>
        <row r="122">
          <cell r="Q122">
            <v>0</v>
          </cell>
          <cell r="R122">
            <v>0</v>
          </cell>
          <cell r="S122">
            <v>0</v>
          </cell>
          <cell r="T122">
            <v>0</v>
          </cell>
          <cell r="U122">
            <v>0</v>
          </cell>
          <cell r="V122">
            <v>0</v>
          </cell>
          <cell r="W122">
            <v>0</v>
          </cell>
          <cell r="X122">
            <v>0</v>
          </cell>
          <cell r="Y122">
            <v>0</v>
          </cell>
        </row>
        <row r="123">
          <cell r="Q123">
            <v>0</v>
          </cell>
          <cell r="R123">
            <v>0</v>
          </cell>
          <cell r="S123">
            <v>0</v>
          </cell>
          <cell r="T123">
            <v>0</v>
          </cell>
          <cell r="U123">
            <v>0</v>
          </cell>
          <cell r="V123">
            <v>0</v>
          </cell>
          <cell r="W123">
            <v>0</v>
          </cell>
          <cell r="X123">
            <v>0</v>
          </cell>
          <cell r="Y123">
            <v>0</v>
          </cell>
        </row>
        <row r="124">
          <cell r="Q124">
            <v>0</v>
          </cell>
          <cell r="R124">
            <v>0</v>
          </cell>
          <cell r="S124">
            <v>0</v>
          </cell>
          <cell r="T124">
            <v>0</v>
          </cell>
          <cell r="U124">
            <v>0</v>
          </cell>
          <cell r="V124">
            <v>0</v>
          </cell>
          <cell r="W124">
            <v>0</v>
          </cell>
          <cell r="X124">
            <v>0</v>
          </cell>
          <cell r="Y124">
            <v>0</v>
          </cell>
        </row>
        <row r="125">
          <cell r="Q125">
            <v>0</v>
          </cell>
          <cell r="R125">
            <v>0</v>
          </cell>
          <cell r="S125">
            <v>0</v>
          </cell>
          <cell r="T125">
            <v>0</v>
          </cell>
          <cell r="U125">
            <v>0</v>
          </cell>
          <cell r="V125">
            <v>0</v>
          </cell>
          <cell r="W125">
            <v>0</v>
          </cell>
          <cell r="X125">
            <v>0</v>
          </cell>
          <cell r="Y125">
            <v>0</v>
          </cell>
        </row>
        <row r="126">
          <cell r="Q126">
            <v>0</v>
          </cell>
          <cell r="R126">
            <v>0</v>
          </cell>
          <cell r="S126">
            <v>0</v>
          </cell>
          <cell r="T126">
            <v>0</v>
          </cell>
          <cell r="U126">
            <v>0</v>
          </cell>
          <cell r="V126">
            <v>0</v>
          </cell>
          <cell r="W126">
            <v>0</v>
          </cell>
          <cell r="X126">
            <v>0</v>
          </cell>
          <cell r="Y126">
            <v>0</v>
          </cell>
        </row>
        <row r="128">
          <cell r="Q128">
            <v>30</v>
          </cell>
          <cell r="R128">
            <v>6</v>
          </cell>
          <cell r="S128">
            <v>2</v>
          </cell>
          <cell r="T128">
            <v>6</v>
          </cell>
          <cell r="U128">
            <v>0</v>
          </cell>
          <cell r="V128">
            <v>0</v>
          </cell>
          <cell r="W128">
            <v>14</v>
          </cell>
          <cell r="X128">
            <v>16</v>
          </cell>
          <cell r="Y128">
            <v>14</v>
          </cell>
        </row>
        <row r="129">
          <cell r="Q129">
            <v>36</v>
          </cell>
          <cell r="R129">
            <v>4</v>
          </cell>
          <cell r="S129">
            <v>4</v>
          </cell>
          <cell r="T129">
            <v>6</v>
          </cell>
          <cell r="U129">
            <v>0</v>
          </cell>
          <cell r="V129">
            <v>1</v>
          </cell>
          <cell r="W129">
            <v>14</v>
          </cell>
          <cell r="X129">
            <v>22</v>
          </cell>
          <cell r="Y129">
            <v>15</v>
          </cell>
        </row>
        <row r="130">
          <cell r="Q130">
            <v>15</v>
          </cell>
          <cell r="R130">
            <v>2</v>
          </cell>
          <cell r="S130">
            <v>3</v>
          </cell>
          <cell r="T130">
            <v>1</v>
          </cell>
          <cell r="U130">
            <v>0</v>
          </cell>
          <cell r="V130">
            <v>0</v>
          </cell>
          <cell r="W130">
            <v>6</v>
          </cell>
          <cell r="X130">
            <v>9</v>
          </cell>
          <cell r="Y130">
            <v>6</v>
          </cell>
        </row>
        <row r="131">
          <cell r="Q131">
            <v>36</v>
          </cell>
          <cell r="R131">
            <v>7</v>
          </cell>
          <cell r="S131">
            <v>7</v>
          </cell>
          <cell r="T131">
            <v>7</v>
          </cell>
          <cell r="U131">
            <v>1</v>
          </cell>
          <cell r="V131">
            <v>0</v>
          </cell>
          <cell r="W131">
            <v>21</v>
          </cell>
          <cell r="X131">
            <v>15</v>
          </cell>
          <cell r="Y131">
            <v>22</v>
          </cell>
        </row>
        <row r="132">
          <cell r="Q132">
            <v>36</v>
          </cell>
          <cell r="R132">
            <v>7</v>
          </cell>
          <cell r="S132">
            <v>4</v>
          </cell>
          <cell r="T132">
            <v>4</v>
          </cell>
          <cell r="U132">
            <v>0</v>
          </cell>
          <cell r="V132">
            <v>0</v>
          </cell>
          <cell r="W132">
            <v>15</v>
          </cell>
          <cell r="X132">
            <v>21</v>
          </cell>
          <cell r="Y132">
            <v>15</v>
          </cell>
        </row>
        <row r="133">
          <cell r="Q133">
            <v>21</v>
          </cell>
          <cell r="R133">
            <v>4</v>
          </cell>
          <cell r="S133">
            <v>2</v>
          </cell>
          <cell r="T133">
            <v>4</v>
          </cell>
          <cell r="U133">
            <v>0</v>
          </cell>
          <cell r="V133">
            <v>0</v>
          </cell>
          <cell r="W133">
            <v>10</v>
          </cell>
          <cell r="X133">
            <v>11</v>
          </cell>
          <cell r="Y133">
            <v>10</v>
          </cell>
        </row>
        <row r="134">
          <cell r="Q134">
            <v>6</v>
          </cell>
          <cell r="R134">
            <v>1</v>
          </cell>
          <cell r="S134">
            <v>1</v>
          </cell>
          <cell r="T134">
            <v>1</v>
          </cell>
          <cell r="U134">
            <v>0</v>
          </cell>
          <cell r="V134">
            <v>0</v>
          </cell>
          <cell r="W134">
            <v>3</v>
          </cell>
          <cell r="X134">
            <v>3</v>
          </cell>
          <cell r="Y134">
            <v>3</v>
          </cell>
        </row>
        <row r="135">
          <cell r="Q135">
            <v>0</v>
          </cell>
          <cell r="R135">
            <v>0</v>
          </cell>
          <cell r="S135">
            <v>0</v>
          </cell>
          <cell r="T135">
            <v>0</v>
          </cell>
          <cell r="U135">
            <v>0</v>
          </cell>
          <cell r="V135">
            <v>0</v>
          </cell>
          <cell r="W135">
            <v>0</v>
          </cell>
          <cell r="X135">
            <v>0</v>
          </cell>
          <cell r="Y135">
            <v>0</v>
          </cell>
        </row>
        <row r="136">
          <cell r="Q136">
            <v>0</v>
          </cell>
          <cell r="R136">
            <v>0</v>
          </cell>
          <cell r="S136">
            <v>0</v>
          </cell>
          <cell r="T136">
            <v>0</v>
          </cell>
          <cell r="U136">
            <v>0</v>
          </cell>
          <cell r="V136">
            <v>0</v>
          </cell>
          <cell r="W136">
            <v>0</v>
          </cell>
          <cell r="X136">
            <v>0</v>
          </cell>
          <cell r="Y136">
            <v>0</v>
          </cell>
        </row>
        <row r="137">
          <cell r="Q137">
            <v>0</v>
          </cell>
          <cell r="R137">
            <v>0</v>
          </cell>
          <cell r="S137">
            <v>0</v>
          </cell>
          <cell r="T137">
            <v>0</v>
          </cell>
          <cell r="U137">
            <v>0</v>
          </cell>
          <cell r="V137">
            <v>0</v>
          </cell>
          <cell r="W137">
            <v>0</v>
          </cell>
          <cell r="X137">
            <v>0</v>
          </cell>
          <cell r="Y137">
            <v>0</v>
          </cell>
        </row>
        <row r="138">
          <cell r="Q138">
            <v>0</v>
          </cell>
          <cell r="R138">
            <v>0</v>
          </cell>
          <cell r="S138">
            <v>0</v>
          </cell>
          <cell r="T138">
            <v>0</v>
          </cell>
          <cell r="U138">
            <v>0</v>
          </cell>
          <cell r="V138">
            <v>0</v>
          </cell>
          <cell r="W138">
            <v>0</v>
          </cell>
          <cell r="X138">
            <v>0</v>
          </cell>
          <cell r="Y138">
            <v>0</v>
          </cell>
        </row>
        <row r="139">
          <cell r="Q139">
            <v>0</v>
          </cell>
          <cell r="R139">
            <v>0</v>
          </cell>
          <cell r="S139">
            <v>0</v>
          </cell>
          <cell r="T139">
            <v>0</v>
          </cell>
          <cell r="U139">
            <v>0</v>
          </cell>
          <cell r="V139">
            <v>0</v>
          </cell>
          <cell r="W139">
            <v>0</v>
          </cell>
          <cell r="X139">
            <v>0</v>
          </cell>
          <cell r="Y139">
            <v>0</v>
          </cell>
        </row>
        <row r="140">
          <cell r="Q140">
            <v>0</v>
          </cell>
          <cell r="R140">
            <v>0</v>
          </cell>
          <cell r="S140">
            <v>0</v>
          </cell>
          <cell r="T140">
            <v>0</v>
          </cell>
          <cell r="U140">
            <v>0</v>
          </cell>
          <cell r="V140">
            <v>0</v>
          </cell>
          <cell r="W140">
            <v>0</v>
          </cell>
          <cell r="X140">
            <v>0</v>
          </cell>
          <cell r="Y140">
            <v>0</v>
          </cell>
        </row>
        <row r="141">
          <cell r="Q141">
            <v>0</v>
          </cell>
          <cell r="R141">
            <v>0</v>
          </cell>
          <cell r="S141">
            <v>0</v>
          </cell>
          <cell r="T141">
            <v>0</v>
          </cell>
          <cell r="U141">
            <v>0</v>
          </cell>
          <cell r="V141">
            <v>0</v>
          </cell>
          <cell r="W141">
            <v>0</v>
          </cell>
          <cell r="X141">
            <v>0</v>
          </cell>
          <cell r="Y141">
            <v>0</v>
          </cell>
        </row>
        <row r="142">
          <cell r="Q142">
            <v>0</v>
          </cell>
          <cell r="R142">
            <v>0</v>
          </cell>
          <cell r="S142">
            <v>0</v>
          </cell>
          <cell r="T142">
            <v>0</v>
          </cell>
          <cell r="U142">
            <v>0</v>
          </cell>
          <cell r="V142">
            <v>0</v>
          </cell>
          <cell r="W142">
            <v>0</v>
          </cell>
          <cell r="X142">
            <v>0</v>
          </cell>
          <cell r="Y142">
            <v>0</v>
          </cell>
        </row>
        <row r="143">
          <cell r="Q143">
            <v>0</v>
          </cell>
          <cell r="R143">
            <v>0</v>
          </cell>
          <cell r="S143">
            <v>0</v>
          </cell>
          <cell r="T143">
            <v>0</v>
          </cell>
          <cell r="U143">
            <v>0</v>
          </cell>
          <cell r="V143">
            <v>0</v>
          </cell>
          <cell r="W143">
            <v>0</v>
          </cell>
          <cell r="X143">
            <v>0</v>
          </cell>
          <cell r="Y143">
            <v>0</v>
          </cell>
        </row>
        <row r="144">
          <cell r="Q144">
            <v>0</v>
          </cell>
          <cell r="R144">
            <v>0</v>
          </cell>
          <cell r="S144">
            <v>0</v>
          </cell>
          <cell r="T144">
            <v>0</v>
          </cell>
          <cell r="U144">
            <v>0</v>
          </cell>
          <cell r="V144">
            <v>0</v>
          </cell>
          <cell r="W144">
            <v>0</v>
          </cell>
          <cell r="X144">
            <v>0</v>
          </cell>
          <cell r="Y144">
            <v>0</v>
          </cell>
        </row>
        <row r="145">
          <cell r="Q145">
            <v>0</v>
          </cell>
          <cell r="R145">
            <v>0</v>
          </cell>
          <cell r="S145">
            <v>0</v>
          </cell>
          <cell r="T145">
            <v>0</v>
          </cell>
          <cell r="U145">
            <v>0</v>
          </cell>
          <cell r="V145">
            <v>0</v>
          </cell>
          <cell r="W145">
            <v>0</v>
          </cell>
          <cell r="X145">
            <v>0</v>
          </cell>
          <cell r="Y145">
            <v>0</v>
          </cell>
        </row>
        <row r="146">
          <cell r="Q146">
            <v>0</v>
          </cell>
          <cell r="R146">
            <v>0</v>
          </cell>
          <cell r="S146">
            <v>0</v>
          </cell>
          <cell r="T146">
            <v>0</v>
          </cell>
          <cell r="U146">
            <v>0</v>
          </cell>
          <cell r="V146">
            <v>0</v>
          </cell>
          <cell r="W146">
            <v>0</v>
          </cell>
          <cell r="X146">
            <v>0</v>
          </cell>
          <cell r="Y146">
            <v>0</v>
          </cell>
        </row>
        <row r="147">
          <cell r="Q147">
            <v>0</v>
          </cell>
          <cell r="R147">
            <v>0</v>
          </cell>
          <cell r="S147">
            <v>0</v>
          </cell>
          <cell r="T147">
            <v>0</v>
          </cell>
          <cell r="U147">
            <v>0</v>
          </cell>
          <cell r="V147">
            <v>0</v>
          </cell>
          <cell r="W147">
            <v>0</v>
          </cell>
          <cell r="X147">
            <v>0</v>
          </cell>
          <cell r="Y147">
            <v>0</v>
          </cell>
        </row>
        <row r="149">
          <cell r="Q149">
            <v>36</v>
          </cell>
          <cell r="R149">
            <v>8</v>
          </cell>
          <cell r="S149">
            <v>7</v>
          </cell>
          <cell r="T149">
            <v>8</v>
          </cell>
          <cell r="U149">
            <v>0</v>
          </cell>
          <cell r="V149">
            <v>0</v>
          </cell>
          <cell r="W149">
            <v>23</v>
          </cell>
          <cell r="X149">
            <v>13</v>
          </cell>
          <cell r="Y149">
            <v>23</v>
          </cell>
        </row>
        <row r="150">
          <cell r="Q150">
            <v>36</v>
          </cell>
          <cell r="R150">
            <v>3</v>
          </cell>
          <cell r="S150">
            <v>3</v>
          </cell>
          <cell r="T150">
            <v>6</v>
          </cell>
          <cell r="U150">
            <v>1</v>
          </cell>
          <cell r="V150">
            <v>0</v>
          </cell>
          <cell r="W150">
            <v>12</v>
          </cell>
          <cell r="X150">
            <v>24</v>
          </cell>
          <cell r="Y150">
            <v>13</v>
          </cell>
        </row>
        <row r="151">
          <cell r="Q151">
            <v>33</v>
          </cell>
          <cell r="R151">
            <v>5</v>
          </cell>
          <cell r="S151">
            <v>4</v>
          </cell>
          <cell r="T151">
            <v>5</v>
          </cell>
          <cell r="U151">
            <v>0</v>
          </cell>
          <cell r="V151">
            <v>0</v>
          </cell>
          <cell r="W151">
            <v>14</v>
          </cell>
          <cell r="X151">
            <v>19</v>
          </cell>
          <cell r="Y151">
            <v>14</v>
          </cell>
        </row>
        <row r="152">
          <cell r="Q152">
            <v>36</v>
          </cell>
          <cell r="R152">
            <v>4</v>
          </cell>
          <cell r="S152">
            <v>8</v>
          </cell>
          <cell r="T152">
            <v>6</v>
          </cell>
          <cell r="U152">
            <v>0</v>
          </cell>
          <cell r="V152">
            <v>0</v>
          </cell>
          <cell r="W152">
            <v>18</v>
          </cell>
          <cell r="X152">
            <v>18</v>
          </cell>
          <cell r="Y152">
            <v>18</v>
          </cell>
        </row>
        <row r="153">
          <cell r="Q153">
            <v>33</v>
          </cell>
          <cell r="R153">
            <v>3</v>
          </cell>
          <cell r="S153">
            <v>4</v>
          </cell>
          <cell r="T153">
            <v>3</v>
          </cell>
          <cell r="U153">
            <v>0</v>
          </cell>
          <cell r="V153">
            <v>0</v>
          </cell>
          <cell r="W153">
            <v>10</v>
          </cell>
          <cell r="X153">
            <v>23</v>
          </cell>
          <cell r="Y153">
            <v>10</v>
          </cell>
        </row>
        <row r="154">
          <cell r="Q154">
            <v>0</v>
          </cell>
          <cell r="R154">
            <v>0</v>
          </cell>
          <cell r="S154">
            <v>0</v>
          </cell>
          <cell r="T154">
            <v>0</v>
          </cell>
          <cell r="U154">
            <v>0</v>
          </cell>
          <cell r="V154">
            <v>0</v>
          </cell>
          <cell r="W154">
            <v>0</v>
          </cell>
          <cell r="X154">
            <v>0</v>
          </cell>
          <cell r="Y154">
            <v>0</v>
          </cell>
        </row>
        <row r="155">
          <cell r="Q155">
            <v>6</v>
          </cell>
          <cell r="R155">
            <v>0</v>
          </cell>
          <cell r="S155">
            <v>0</v>
          </cell>
          <cell r="T155">
            <v>0</v>
          </cell>
          <cell r="U155">
            <v>0</v>
          </cell>
          <cell r="V155">
            <v>0</v>
          </cell>
          <cell r="W155">
            <v>0</v>
          </cell>
          <cell r="X155">
            <v>6</v>
          </cell>
          <cell r="Y155">
            <v>0</v>
          </cell>
        </row>
        <row r="156">
          <cell r="Q156">
            <v>0</v>
          </cell>
          <cell r="R156">
            <v>0</v>
          </cell>
          <cell r="S156">
            <v>0</v>
          </cell>
          <cell r="T156">
            <v>0</v>
          </cell>
          <cell r="U156">
            <v>0</v>
          </cell>
          <cell r="V156">
            <v>0</v>
          </cell>
          <cell r="W156">
            <v>0</v>
          </cell>
          <cell r="X156">
            <v>0</v>
          </cell>
          <cell r="Y156">
            <v>0</v>
          </cell>
        </row>
        <row r="157">
          <cell r="Q157">
            <v>0</v>
          </cell>
          <cell r="R157">
            <v>0</v>
          </cell>
          <cell r="S157">
            <v>0</v>
          </cell>
          <cell r="T157">
            <v>0</v>
          </cell>
          <cell r="U157">
            <v>0</v>
          </cell>
          <cell r="V157">
            <v>0</v>
          </cell>
          <cell r="W157">
            <v>0</v>
          </cell>
          <cell r="X157">
            <v>0</v>
          </cell>
          <cell r="Y157">
            <v>0</v>
          </cell>
        </row>
        <row r="158">
          <cell r="Q158">
            <v>0</v>
          </cell>
          <cell r="R158">
            <v>0</v>
          </cell>
          <cell r="S158">
            <v>0</v>
          </cell>
          <cell r="T158">
            <v>0</v>
          </cell>
          <cell r="U158">
            <v>0</v>
          </cell>
          <cell r="V158">
            <v>0</v>
          </cell>
          <cell r="W158">
            <v>0</v>
          </cell>
          <cell r="X158">
            <v>0</v>
          </cell>
          <cell r="Y158">
            <v>0</v>
          </cell>
        </row>
        <row r="159">
          <cell r="Q159">
            <v>0</v>
          </cell>
          <cell r="R159">
            <v>0</v>
          </cell>
          <cell r="S159">
            <v>0</v>
          </cell>
          <cell r="T159">
            <v>0</v>
          </cell>
          <cell r="U159">
            <v>0</v>
          </cell>
          <cell r="V159">
            <v>0</v>
          </cell>
          <cell r="W159">
            <v>0</v>
          </cell>
          <cell r="X159">
            <v>0</v>
          </cell>
          <cell r="Y159">
            <v>0</v>
          </cell>
        </row>
        <row r="160">
          <cell r="Q160">
            <v>0</v>
          </cell>
          <cell r="R160">
            <v>0</v>
          </cell>
          <cell r="S160">
            <v>0</v>
          </cell>
          <cell r="T160">
            <v>0</v>
          </cell>
          <cell r="U160">
            <v>0</v>
          </cell>
          <cell r="V160">
            <v>0</v>
          </cell>
          <cell r="W160">
            <v>0</v>
          </cell>
          <cell r="X160">
            <v>0</v>
          </cell>
          <cell r="Y160">
            <v>0</v>
          </cell>
        </row>
        <row r="161">
          <cell r="Q161">
            <v>0</v>
          </cell>
          <cell r="R161">
            <v>0</v>
          </cell>
          <cell r="S161">
            <v>0</v>
          </cell>
          <cell r="T161">
            <v>0</v>
          </cell>
          <cell r="U161">
            <v>0</v>
          </cell>
          <cell r="V161">
            <v>0</v>
          </cell>
          <cell r="W161">
            <v>0</v>
          </cell>
          <cell r="X161">
            <v>0</v>
          </cell>
          <cell r="Y161">
            <v>0</v>
          </cell>
        </row>
        <row r="162">
          <cell r="Q162">
            <v>0</v>
          </cell>
          <cell r="R162">
            <v>0</v>
          </cell>
          <cell r="S162">
            <v>0</v>
          </cell>
          <cell r="T162">
            <v>0</v>
          </cell>
          <cell r="U162">
            <v>0</v>
          </cell>
          <cell r="V162">
            <v>0</v>
          </cell>
          <cell r="W162">
            <v>0</v>
          </cell>
          <cell r="X162">
            <v>0</v>
          </cell>
          <cell r="Y162">
            <v>0</v>
          </cell>
        </row>
        <row r="163">
          <cell r="Q163">
            <v>0</v>
          </cell>
          <cell r="R163">
            <v>0</v>
          </cell>
          <cell r="S163">
            <v>0</v>
          </cell>
          <cell r="T163">
            <v>0</v>
          </cell>
          <cell r="U163">
            <v>0</v>
          </cell>
          <cell r="V163">
            <v>0</v>
          </cell>
          <cell r="W163">
            <v>0</v>
          </cell>
          <cell r="X163">
            <v>0</v>
          </cell>
          <cell r="Y163">
            <v>0</v>
          </cell>
        </row>
        <row r="164">
          <cell r="Q164">
            <v>0</v>
          </cell>
          <cell r="R164">
            <v>0</v>
          </cell>
          <cell r="S164">
            <v>0</v>
          </cell>
          <cell r="T164">
            <v>0</v>
          </cell>
          <cell r="U164">
            <v>0</v>
          </cell>
          <cell r="V164">
            <v>0</v>
          </cell>
          <cell r="W164">
            <v>0</v>
          </cell>
          <cell r="X164">
            <v>0</v>
          </cell>
          <cell r="Y164">
            <v>0</v>
          </cell>
        </row>
        <row r="165">
          <cell r="Q165">
            <v>0</v>
          </cell>
          <cell r="R165">
            <v>0</v>
          </cell>
          <cell r="S165">
            <v>0</v>
          </cell>
          <cell r="T165">
            <v>0</v>
          </cell>
          <cell r="U165">
            <v>0</v>
          </cell>
          <cell r="V165">
            <v>0</v>
          </cell>
          <cell r="W165">
            <v>0</v>
          </cell>
          <cell r="X165">
            <v>0</v>
          </cell>
          <cell r="Y165">
            <v>0</v>
          </cell>
        </row>
        <row r="166">
          <cell r="Q166">
            <v>0</v>
          </cell>
          <cell r="R166">
            <v>0</v>
          </cell>
          <cell r="S166">
            <v>0</v>
          </cell>
          <cell r="T166">
            <v>0</v>
          </cell>
          <cell r="U166">
            <v>0</v>
          </cell>
          <cell r="V166">
            <v>0</v>
          </cell>
          <cell r="W166">
            <v>0</v>
          </cell>
          <cell r="X166">
            <v>0</v>
          </cell>
          <cell r="Y166">
            <v>0</v>
          </cell>
        </row>
        <row r="167">
          <cell r="Q167">
            <v>0</v>
          </cell>
          <cell r="R167">
            <v>0</v>
          </cell>
          <cell r="S167">
            <v>0</v>
          </cell>
          <cell r="T167">
            <v>0</v>
          </cell>
          <cell r="U167">
            <v>0</v>
          </cell>
          <cell r="V167">
            <v>0</v>
          </cell>
          <cell r="W167">
            <v>0</v>
          </cell>
          <cell r="X167">
            <v>0</v>
          </cell>
          <cell r="Y167">
            <v>0</v>
          </cell>
        </row>
        <row r="168">
          <cell r="Q168">
            <v>0</v>
          </cell>
          <cell r="R168">
            <v>0</v>
          </cell>
          <cell r="S168">
            <v>0</v>
          </cell>
          <cell r="T168">
            <v>0</v>
          </cell>
          <cell r="U168">
            <v>0</v>
          </cell>
          <cell r="V168">
            <v>0</v>
          </cell>
          <cell r="W168">
            <v>0</v>
          </cell>
          <cell r="X168">
            <v>0</v>
          </cell>
          <cell r="Y168">
            <v>0</v>
          </cell>
        </row>
        <row r="170">
          <cell r="Q170">
            <v>33</v>
          </cell>
          <cell r="R170">
            <v>8</v>
          </cell>
          <cell r="S170">
            <v>5</v>
          </cell>
          <cell r="T170">
            <v>4</v>
          </cell>
          <cell r="U170">
            <v>0</v>
          </cell>
          <cell r="V170">
            <v>0</v>
          </cell>
          <cell r="W170">
            <v>17</v>
          </cell>
          <cell r="X170">
            <v>16</v>
          </cell>
          <cell r="Y170">
            <v>17</v>
          </cell>
        </row>
        <row r="171">
          <cell r="Q171">
            <v>36</v>
          </cell>
          <cell r="R171">
            <v>5</v>
          </cell>
          <cell r="S171">
            <v>8</v>
          </cell>
          <cell r="T171">
            <v>3</v>
          </cell>
          <cell r="U171">
            <v>0</v>
          </cell>
          <cell r="V171">
            <v>0</v>
          </cell>
          <cell r="W171">
            <v>16</v>
          </cell>
          <cell r="X171">
            <v>20</v>
          </cell>
          <cell r="Y171">
            <v>16</v>
          </cell>
        </row>
        <row r="172">
          <cell r="Q172">
            <v>24</v>
          </cell>
          <cell r="R172">
            <v>5</v>
          </cell>
          <cell r="S172">
            <v>4</v>
          </cell>
          <cell r="T172">
            <v>3</v>
          </cell>
          <cell r="U172">
            <v>0</v>
          </cell>
          <cell r="V172">
            <v>0</v>
          </cell>
          <cell r="W172">
            <v>12</v>
          </cell>
          <cell r="X172">
            <v>12</v>
          </cell>
          <cell r="Y172">
            <v>12</v>
          </cell>
        </row>
        <row r="173">
          <cell r="Q173">
            <v>30</v>
          </cell>
          <cell r="R173">
            <v>9</v>
          </cell>
          <cell r="S173">
            <v>6</v>
          </cell>
          <cell r="T173">
            <v>5</v>
          </cell>
          <cell r="U173">
            <v>2</v>
          </cell>
          <cell r="V173">
            <v>0</v>
          </cell>
          <cell r="W173">
            <v>20</v>
          </cell>
          <cell r="X173">
            <v>10</v>
          </cell>
          <cell r="Y173">
            <v>22</v>
          </cell>
        </row>
        <row r="174">
          <cell r="Q174">
            <v>33</v>
          </cell>
          <cell r="R174">
            <v>4</v>
          </cell>
          <cell r="S174">
            <v>7</v>
          </cell>
          <cell r="T174">
            <v>6</v>
          </cell>
          <cell r="U174">
            <v>0</v>
          </cell>
          <cell r="V174">
            <v>0</v>
          </cell>
          <cell r="W174">
            <v>17</v>
          </cell>
          <cell r="X174">
            <v>16</v>
          </cell>
          <cell r="Y174">
            <v>17</v>
          </cell>
        </row>
        <row r="175">
          <cell r="Q175">
            <v>18</v>
          </cell>
          <cell r="R175">
            <v>2</v>
          </cell>
          <cell r="S175">
            <v>1</v>
          </cell>
          <cell r="T175">
            <v>1</v>
          </cell>
          <cell r="U175">
            <v>0</v>
          </cell>
          <cell r="V175">
            <v>0</v>
          </cell>
          <cell r="W175">
            <v>4</v>
          </cell>
          <cell r="X175">
            <v>14</v>
          </cell>
          <cell r="Y175">
            <v>4</v>
          </cell>
        </row>
        <row r="176">
          <cell r="Q176">
            <v>3</v>
          </cell>
          <cell r="R176">
            <v>1</v>
          </cell>
          <cell r="S176">
            <v>0</v>
          </cell>
          <cell r="T176">
            <v>1</v>
          </cell>
          <cell r="U176">
            <v>0</v>
          </cell>
          <cell r="V176">
            <v>0</v>
          </cell>
          <cell r="W176">
            <v>2</v>
          </cell>
          <cell r="X176">
            <v>1</v>
          </cell>
          <cell r="Y176">
            <v>2</v>
          </cell>
        </row>
        <row r="177">
          <cell r="Q177">
            <v>0</v>
          </cell>
          <cell r="R177">
            <v>0</v>
          </cell>
          <cell r="S177">
            <v>0</v>
          </cell>
          <cell r="T177">
            <v>0</v>
          </cell>
          <cell r="U177">
            <v>0</v>
          </cell>
          <cell r="V177">
            <v>0</v>
          </cell>
          <cell r="W177">
            <v>0</v>
          </cell>
          <cell r="X177">
            <v>0</v>
          </cell>
          <cell r="Y177">
            <v>0</v>
          </cell>
        </row>
        <row r="178">
          <cell r="Q178">
            <v>3</v>
          </cell>
          <cell r="R178">
            <v>1</v>
          </cell>
          <cell r="S178">
            <v>0</v>
          </cell>
          <cell r="T178">
            <v>1</v>
          </cell>
          <cell r="U178">
            <v>0</v>
          </cell>
          <cell r="V178">
            <v>0</v>
          </cell>
          <cell r="W178">
            <v>2</v>
          </cell>
          <cell r="X178">
            <v>1</v>
          </cell>
          <cell r="Y178">
            <v>2</v>
          </cell>
        </row>
        <row r="179">
          <cell r="Q179">
            <v>0</v>
          </cell>
          <cell r="R179">
            <v>0</v>
          </cell>
          <cell r="S179">
            <v>0</v>
          </cell>
          <cell r="T179">
            <v>0</v>
          </cell>
          <cell r="U179">
            <v>0</v>
          </cell>
          <cell r="V179">
            <v>0</v>
          </cell>
          <cell r="W179">
            <v>0</v>
          </cell>
          <cell r="X179">
            <v>0</v>
          </cell>
          <cell r="Y179">
            <v>0</v>
          </cell>
        </row>
        <row r="180">
          <cell r="Q180">
            <v>0</v>
          </cell>
          <cell r="R180">
            <v>0</v>
          </cell>
          <cell r="S180">
            <v>0</v>
          </cell>
          <cell r="T180">
            <v>0</v>
          </cell>
          <cell r="U180">
            <v>0</v>
          </cell>
          <cell r="V180">
            <v>0</v>
          </cell>
          <cell r="W180">
            <v>0</v>
          </cell>
          <cell r="X180">
            <v>0</v>
          </cell>
          <cell r="Y180">
            <v>0</v>
          </cell>
        </row>
        <row r="181">
          <cell r="Q181">
            <v>0</v>
          </cell>
          <cell r="R181">
            <v>0</v>
          </cell>
          <cell r="S181">
            <v>0</v>
          </cell>
          <cell r="T181">
            <v>0</v>
          </cell>
          <cell r="U181">
            <v>0</v>
          </cell>
          <cell r="V181">
            <v>0</v>
          </cell>
          <cell r="W181">
            <v>0</v>
          </cell>
          <cell r="X181">
            <v>0</v>
          </cell>
          <cell r="Y181">
            <v>0</v>
          </cell>
        </row>
        <row r="182">
          <cell r="Q182">
            <v>0</v>
          </cell>
          <cell r="R182">
            <v>0</v>
          </cell>
          <cell r="S182">
            <v>0</v>
          </cell>
          <cell r="T182">
            <v>0</v>
          </cell>
          <cell r="U182">
            <v>0</v>
          </cell>
          <cell r="V182">
            <v>0</v>
          </cell>
          <cell r="W182">
            <v>0</v>
          </cell>
          <cell r="X182">
            <v>0</v>
          </cell>
          <cell r="Y182">
            <v>0</v>
          </cell>
        </row>
        <row r="183">
          <cell r="Q183">
            <v>0</v>
          </cell>
          <cell r="R183">
            <v>0</v>
          </cell>
          <cell r="S183">
            <v>0</v>
          </cell>
          <cell r="T183">
            <v>0</v>
          </cell>
          <cell r="U183">
            <v>0</v>
          </cell>
          <cell r="V183">
            <v>0</v>
          </cell>
          <cell r="W183">
            <v>0</v>
          </cell>
          <cell r="X183">
            <v>0</v>
          </cell>
          <cell r="Y183">
            <v>0</v>
          </cell>
        </row>
        <row r="184">
          <cell r="Q184">
            <v>0</v>
          </cell>
          <cell r="R184">
            <v>0</v>
          </cell>
          <cell r="S184">
            <v>0</v>
          </cell>
          <cell r="T184">
            <v>0</v>
          </cell>
          <cell r="U184">
            <v>0</v>
          </cell>
          <cell r="V184">
            <v>0</v>
          </cell>
          <cell r="W184">
            <v>0</v>
          </cell>
          <cell r="X184">
            <v>0</v>
          </cell>
          <cell r="Y184">
            <v>0</v>
          </cell>
        </row>
        <row r="185">
          <cell r="Q185">
            <v>0</v>
          </cell>
          <cell r="R185">
            <v>0</v>
          </cell>
          <cell r="S185">
            <v>0</v>
          </cell>
          <cell r="T185">
            <v>0</v>
          </cell>
          <cell r="U185">
            <v>0</v>
          </cell>
          <cell r="V185">
            <v>0</v>
          </cell>
          <cell r="W185">
            <v>0</v>
          </cell>
          <cell r="X185">
            <v>0</v>
          </cell>
          <cell r="Y185">
            <v>0</v>
          </cell>
        </row>
        <row r="186">
          <cell r="Q186">
            <v>0</v>
          </cell>
          <cell r="R186">
            <v>0</v>
          </cell>
          <cell r="S186">
            <v>0</v>
          </cell>
          <cell r="T186">
            <v>0</v>
          </cell>
          <cell r="U186">
            <v>0</v>
          </cell>
          <cell r="V186">
            <v>0</v>
          </cell>
          <cell r="W186">
            <v>0</v>
          </cell>
          <cell r="X186">
            <v>0</v>
          </cell>
          <cell r="Y186">
            <v>0</v>
          </cell>
        </row>
        <row r="187">
          <cell r="Q187">
            <v>0</v>
          </cell>
          <cell r="R187">
            <v>0</v>
          </cell>
          <cell r="S187">
            <v>0</v>
          </cell>
          <cell r="T187">
            <v>0</v>
          </cell>
          <cell r="U187">
            <v>0</v>
          </cell>
          <cell r="V187">
            <v>0</v>
          </cell>
          <cell r="W187">
            <v>0</v>
          </cell>
          <cell r="X187">
            <v>0</v>
          </cell>
          <cell r="Y187">
            <v>0</v>
          </cell>
        </row>
        <row r="188">
          <cell r="Q188">
            <v>0</v>
          </cell>
          <cell r="R188">
            <v>0</v>
          </cell>
          <cell r="S188">
            <v>0</v>
          </cell>
          <cell r="T188">
            <v>0</v>
          </cell>
          <cell r="U188">
            <v>0</v>
          </cell>
          <cell r="V188">
            <v>0</v>
          </cell>
          <cell r="W188">
            <v>0</v>
          </cell>
          <cell r="X188">
            <v>0</v>
          </cell>
          <cell r="Y188">
            <v>0</v>
          </cell>
        </row>
        <row r="189">
          <cell r="Q189">
            <v>0</v>
          </cell>
          <cell r="R189">
            <v>0</v>
          </cell>
          <cell r="S189">
            <v>0</v>
          </cell>
          <cell r="T189">
            <v>0</v>
          </cell>
          <cell r="U189">
            <v>0</v>
          </cell>
          <cell r="V189">
            <v>0</v>
          </cell>
          <cell r="W189">
            <v>0</v>
          </cell>
          <cell r="X189">
            <v>0</v>
          </cell>
          <cell r="Y189">
            <v>0</v>
          </cell>
        </row>
        <row r="191">
          <cell r="Q191">
            <v>30</v>
          </cell>
          <cell r="R191">
            <v>2</v>
          </cell>
          <cell r="S191">
            <v>5</v>
          </cell>
          <cell r="T191">
            <v>2</v>
          </cell>
          <cell r="U191">
            <v>0</v>
          </cell>
          <cell r="V191">
            <v>0</v>
          </cell>
          <cell r="W191">
            <v>9</v>
          </cell>
          <cell r="X191">
            <v>21</v>
          </cell>
          <cell r="Y191">
            <v>9</v>
          </cell>
        </row>
        <row r="192">
          <cell r="Q192">
            <v>36</v>
          </cell>
          <cell r="R192">
            <v>4</v>
          </cell>
          <cell r="S192">
            <v>3</v>
          </cell>
          <cell r="T192">
            <v>4</v>
          </cell>
          <cell r="U192">
            <v>0</v>
          </cell>
          <cell r="V192">
            <v>0</v>
          </cell>
          <cell r="W192">
            <v>11</v>
          </cell>
          <cell r="X192">
            <v>25</v>
          </cell>
          <cell r="Y192">
            <v>11</v>
          </cell>
        </row>
        <row r="193">
          <cell r="Q193">
            <v>21</v>
          </cell>
          <cell r="R193">
            <v>2</v>
          </cell>
          <cell r="S193">
            <v>4</v>
          </cell>
          <cell r="T193">
            <v>4</v>
          </cell>
          <cell r="U193">
            <v>0</v>
          </cell>
          <cell r="V193">
            <v>0</v>
          </cell>
          <cell r="W193">
            <v>10</v>
          </cell>
          <cell r="X193">
            <v>11</v>
          </cell>
          <cell r="Y193">
            <v>10</v>
          </cell>
        </row>
        <row r="194">
          <cell r="Q194">
            <v>36</v>
          </cell>
          <cell r="R194">
            <v>6</v>
          </cell>
          <cell r="S194">
            <v>8</v>
          </cell>
          <cell r="T194">
            <v>3</v>
          </cell>
          <cell r="U194">
            <v>0</v>
          </cell>
          <cell r="V194">
            <v>1</v>
          </cell>
          <cell r="W194">
            <v>17</v>
          </cell>
          <cell r="X194">
            <v>19</v>
          </cell>
          <cell r="Y194">
            <v>18</v>
          </cell>
        </row>
        <row r="195">
          <cell r="Q195">
            <v>36</v>
          </cell>
          <cell r="R195">
            <v>3</v>
          </cell>
          <cell r="S195">
            <v>4</v>
          </cell>
          <cell r="T195">
            <v>2</v>
          </cell>
          <cell r="U195">
            <v>0</v>
          </cell>
          <cell r="V195">
            <v>0</v>
          </cell>
          <cell r="W195">
            <v>9</v>
          </cell>
          <cell r="X195">
            <v>27</v>
          </cell>
          <cell r="Y195">
            <v>9</v>
          </cell>
        </row>
        <row r="196">
          <cell r="Q196">
            <v>6</v>
          </cell>
          <cell r="R196">
            <v>2</v>
          </cell>
          <cell r="S196">
            <v>0</v>
          </cell>
          <cell r="T196">
            <v>1</v>
          </cell>
          <cell r="U196">
            <v>0</v>
          </cell>
          <cell r="V196">
            <v>0</v>
          </cell>
          <cell r="W196">
            <v>3</v>
          </cell>
          <cell r="X196">
            <v>3</v>
          </cell>
          <cell r="Y196">
            <v>3</v>
          </cell>
        </row>
        <row r="197">
          <cell r="Q197">
            <v>6</v>
          </cell>
          <cell r="R197">
            <v>1</v>
          </cell>
          <cell r="S197">
            <v>0</v>
          </cell>
          <cell r="T197">
            <v>1</v>
          </cell>
          <cell r="U197">
            <v>0</v>
          </cell>
          <cell r="V197">
            <v>0</v>
          </cell>
          <cell r="W197">
            <v>2</v>
          </cell>
          <cell r="X197">
            <v>4</v>
          </cell>
          <cell r="Y197">
            <v>2</v>
          </cell>
        </row>
        <row r="198">
          <cell r="Q198">
            <v>3</v>
          </cell>
          <cell r="R198">
            <v>1</v>
          </cell>
          <cell r="S198">
            <v>0</v>
          </cell>
          <cell r="T198">
            <v>0</v>
          </cell>
          <cell r="U198">
            <v>0</v>
          </cell>
          <cell r="V198">
            <v>0</v>
          </cell>
          <cell r="W198">
            <v>1</v>
          </cell>
          <cell r="X198">
            <v>2</v>
          </cell>
          <cell r="Y198">
            <v>1</v>
          </cell>
        </row>
        <row r="199">
          <cell r="Q199">
            <v>6</v>
          </cell>
          <cell r="R199">
            <v>0</v>
          </cell>
          <cell r="S199">
            <v>0</v>
          </cell>
          <cell r="T199">
            <v>0</v>
          </cell>
          <cell r="U199">
            <v>0</v>
          </cell>
          <cell r="V199">
            <v>0</v>
          </cell>
          <cell r="W199">
            <v>0</v>
          </cell>
          <cell r="X199">
            <v>6</v>
          </cell>
          <cell r="Y199">
            <v>0</v>
          </cell>
        </row>
        <row r="200">
          <cell r="Q200">
            <v>0</v>
          </cell>
          <cell r="R200">
            <v>0</v>
          </cell>
          <cell r="S200">
            <v>0</v>
          </cell>
          <cell r="T200">
            <v>0</v>
          </cell>
          <cell r="U200">
            <v>0</v>
          </cell>
          <cell r="V200">
            <v>0</v>
          </cell>
          <cell r="W200">
            <v>0</v>
          </cell>
          <cell r="X200">
            <v>0</v>
          </cell>
          <cell r="Y200">
            <v>0</v>
          </cell>
        </row>
        <row r="201">
          <cell r="Q201">
            <v>0</v>
          </cell>
          <cell r="R201">
            <v>0</v>
          </cell>
          <cell r="S201">
            <v>0</v>
          </cell>
          <cell r="T201">
            <v>0</v>
          </cell>
          <cell r="U201">
            <v>0</v>
          </cell>
          <cell r="V201">
            <v>0</v>
          </cell>
          <cell r="W201">
            <v>0</v>
          </cell>
          <cell r="X201">
            <v>0</v>
          </cell>
          <cell r="Y201">
            <v>0</v>
          </cell>
        </row>
        <row r="202">
          <cell r="Q202">
            <v>0</v>
          </cell>
          <cell r="R202">
            <v>0</v>
          </cell>
          <cell r="S202">
            <v>0</v>
          </cell>
          <cell r="T202">
            <v>0</v>
          </cell>
          <cell r="U202">
            <v>0</v>
          </cell>
          <cell r="V202">
            <v>0</v>
          </cell>
          <cell r="W202">
            <v>0</v>
          </cell>
          <cell r="X202">
            <v>0</v>
          </cell>
          <cell r="Y202">
            <v>0</v>
          </cell>
        </row>
        <row r="203">
          <cell r="Q203">
            <v>0</v>
          </cell>
          <cell r="R203">
            <v>0</v>
          </cell>
          <cell r="S203">
            <v>0</v>
          </cell>
          <cell r="T203">
            <v>0</v>
          </cell>
          <cell r="U203">
            <v>0</v>
          </cell>
          <cell r="V203">
            <v>0</v>
          </cell>
          <cell r="W203">
            <v>0</v>
          </cell>
          <cell r="X203">
            <v>0</v>
          </cell>
          <cell r="Y203">
            <v>0</v>
          </cell>
        </row>
        <row r="204">
          <cell r="Q204">
            <v>0</v>
          </cell>
          <cell r="R204">
            <v>0</v>
          </cell>
          <cell r="S204">
            <v>0</v>
          </cell>
          <cell r="T204">
            <v>0</v>
          </cell>
          <cell r="U204">
            <v>0</v>
          </cell>
          <cell r="V204">
            <v>0</v>
          </cell>
          <cell r="W204">
            <v>0</v>
          </cell>
          <cell r="X204">
            <v>0</v>
          </cell>
          <cell r="Y204">
            <v>0</v>
          </cell>
        </row>
        <row r="205">
          <cell r="Q205">
            <v>0</v>
          </cell>
          <cell r="R205">
            <v>0</v>
          </cell>
          <cell r="S205">
            <v>0</v>
          </cell>
          <cell r="T205">
            <v>0</v>
          </cell>
          <cell r="U205">
            <v>0</v>
          </cell>
          <cell r="V205">
            <v>0</v>
          </cell>
          <cell r="W205">
            <v>0</v>
          </cell>
          <cell r="X205">
            <v>0</v>
          </cell>
          <cell r="Y205">
            <v>0</v>
          </cell>
        </row>
        <row r="206">
          <cell r="Q206">
            <v>0</v>
          </cell>
          <cell r="R206">
            <v>0</v>
          </cell>
          <cell r="S206">
            <v>0</v>
          </cell>
          <cell r="T206">
            <v>0</v>
          </cell>
          <cell r="U206">
            <v>0</v>
          </cell>
          <cell r="V206">
            <v>0</v>
          </cell>
          <cell r="W206">
            <v>0</v>
          </cell>
          <cell r="X206">
            <v>0</v>
          </cell>
          <cell r="Y206">
            <v>0</v>
          </cell>
        </row>
        <row r="207">
          <cell r="Q207">
            <v>0</v>
          </cell>
          <cell r="R207">
            <v>0</v>
          </cell>
          <cell r="S207">
            <v>0</v>
          </cell>
          <cell r="T207">
            <v>0</v>
          </cell>
          <cell r="U207">
            <v>0</v>
          </cell>
          <cell r="V207">
            <v>0</v>
          </cell>
          <cell r="W207">
            <v>0</v>
          </cell>
          <cell r="X207">
            <v>0</v>
          </cell>
          <cell r="Y207">
            <v>0</v>
          </cell>
        </row>
        <row r="208">
          <cell r="Q208">
            <v>0</v>
          </cell>
          <cell r="R208">
            <v>0</v>
          </cell>
          <cell r="S208">
            <v>0</v>
          </cell>
          <cell r="T208">
            <v>0</v>
          </cell>
          <cell r="U208">
            <v>0</v>
          </cell>
          <cell r="V208">
            <v>0</v>
          </cell>
          <cell r="W208">
            <v>0</v>
          </cell>
          <cell r="X208">
            <v>0</v>
          </cell>
          <cell r="Y208">
            <v>0</v>
          </cell>
        </row>
        <row r="209">
          <cell r="Q209">
            <v>0</v>
          </cell>
          <cell r="R209">
            <v>0</v>
          </cell>
          <cell r="S209">
            <v>0</v>
          </cell>
          <cell r="T209">
            <v>0</v>
          </cell>
          <cell r="U209">
            <v>0</v>
          </cell>
          <cell r="V209">
            <v>0</v>
          </cell>
          <cell r="W209">
            <v>0</v>
          </cell>
          <cell r="X209">
            <v>0</v>
          </cell>
          <cell r="Y209">
            <v>0</v>
          </cell>
        </row>
        <row r="210">
          <cell r="Q210">
            <v>0</v>
          </cell>
          <cell r="R210">
            <v>0</v>
          </cell>
          <cell r="S210">
            <v>0</v>
          </cell>
          <cell r="T210">
            <v>0</v>
          </cell>
          <cell r="U210">
            <v>0</v>
          </cell>
          <cell r="V210">
            <v>0</v>
          </cell>
          <cell r="W210">
            <v>0</v>
          </cell>
          <cell r="X210">
            <v>0</v>
          </cell>
          <cell r="Y210">
            <v>0</v>
          </cell>
        </row>
        <row r="212">
          <cell r="Q212">
            <v>33</v>
          </cell>
          <cell r="R212">
            <v>7</v>
          </cell>
          <cell r="S212">
            <v>5</v>
          </cell>
          <cell r="T212">
            <v>6</v>
          </cell>
          <cell r="U212">
            <v>0</v>
          </cell>
          <cell r="V212">
            <v>0</v>
          </cell>
          <cell r="W212">
            <v>18</v>
          </cell>
          <cell r="X212">
            <v>15</v>
          </cell>
          <cell r="Y212">
            <v>18</v>
          </cell>
        </row>
        <row r="213">
          <cell r="Q213">
            <v>33</v>
          </cell>
          <cell r="R213">
            <v>2</v>
          </cell>
          <cell r="S213">
            <v>6</v>
          </cell>
          <cell r="T213">
            <v>7</v>
          </cell>
          <cell r="U213">
            <v>1</v>
          </cell>
          <cell r="V213">
            <v>2</v>
          </cell>
          <cell r="W213">
            <v>15</v>
          </cell>
          <cell r="X213">
            <v>18</v>
          </cell>
          <cell r="Y213">
            <v>18</v>
          </cell>
        </row>
        <row r="214">
          <cell r="Q214">
            <v>36</v>
          </cell>
          <cell r="R214">
            <v>9</v>
          </cell>
          <cell r="S214">
            <v>5</v>
          </cell>
          <cell r="T214">
            <v>8</v>
          </cell>
          <cell r="U214">
            <v>0</v>
          </cell>
          <cell r="V214">
            <v>0</v>
          </cell>
          <cell r="W214">
            <v>22</v>
          </cell>
          <cell r="X214">
            <v>14</v>
          </cell>
          <cell r="Y214">
            <v>22</v>
          </cell>
        </row>
        <row r="215">
          <cell r="Q215">
            <v>36</v>
          </cell>
          <cell r="R215">
            <v>7</v>
          </cell>
          <cell r="S215">
            <v>7</v>
          </cell>
          <cell r="T215">
            <v>5</v>
          </cell>
          <cell r="U215">
            <v>0</v>
          </cell>
          <cell r="V215">
            <v>1</v>
          </cell>
          <cell r="W215">
            <v>19</v>
          </cell>
          <cell r="X215">
            <v>17</v>
          </cell>
          <cell r="Y215">
            <v>20</v>
          </cell>
        </row>
        <row r="216">
          <cell r="Q216">
            <v>3</v>
          </cell>
          <cell r="R216">
            <v>0</v>
          </cell>
          <cell r="S216">
            <v>1</v>
          </cell>
          <cell r="T216">
            <v>0</v>
          </cell>
          <cell r="U216">
            <v>0</v>
          </cell>
          <cell r="V216">
            <v>0</v>
          </cell>
          <cell r="W216">
            <v>1</v>
          </cell>
          <cell r="X216">
            <v>2</v>
          </cell>
          <cell r="Y216">
            <v>1</v>
          </cell>
        </row>
        <row r="217">
          <cell r="Q217">
            <v>33</v>
          </cell>
          <cell r="R217">
            <v>6</v>
          </cell>
          <cell r="S217">
            <v>4</v>
          </cell>
          <cell r="T217">
            <v>4</v>
          </cell>
          <cell r="U217">
            <v>0</v>
          </cell>
          <cell r="V217">
            <v>0</v>
          </cell>
          <cell r="W217">
            <v>14</v>
          </cell>
          <cell r="X217">
            <v>19</v>
          </cell>
          <cell r="Y217">
            <v>14</v>
          </cell>
        </row>
        <row r="218">
          <cell r="Q218">
            <v>6</v>
          </cell>
          <cell r="R218">
            <v>1</v>
          </cell>
          <cell r="S218">
            <v>1</v>
          </cell>
          <cell r="T218">
            <v>1</v>
          </cell>
          <cell r="U218">
            <v>0</v>
          </cell>
          <cell r="V218">
            <v>0</v>
          </cell>
          <cell r="W218">
            <v>3</v>
          </cell>
          <cell r="X218">
            <v>3</v>
          </cell>
          <cell r="Y218">
            <v>3</v>
          </cell>
        </row>
        <row r="219">
          <cell r="Q219">
            <v>0</v>
          </cell>
          <cell r="R219">
            <v>0</v>
          </cell>
          <cell r="S219">
            <v>0</v>
          </cell>
          <cell r="T219">
            <v>0</v>
          </cell>
          <cell r="U219">
            <v>0</v>
          </cell>
          <cell r="V219">
            <v>0</v>
          </cell>
          <cell r="W219">
            <v>0</v>
          </cell>
          <cell r="X219">
            <v>0</v>
          </cell>
          <cell r="Y219">
            <v>0</v>
          </cell>
        </row>
        <row r="220">
          <cell r="Q220">
            <v>0</v>
          </cell>
          <cell r="R220">
            <v>0</v>
          </cell>
          <cell r="S220">
            <v>0</v>
          </cell>
          <cell r="T220">
            <v>0</v>
          </cell>
          <cell r="U220">
            <v>0</v>
          </cell>
          <cell r="V220">
            <v>0</v>
          </cell>
          <cell r="W220">
            <v>0</v>
          </cell>
          <cell r="X220">
            <v>0</v>
          </cell>
          <cell r="Y220">
            <v>0</v>
          </cell>
        </row>
        <row r="221">
          <cell r="Q221">
            <v>0</v>
          </cell>
          <cell r="R221">
            <v>0</v>
          </cell>
          <cell r="S221">
            <v>0</v>
          </cell>
          <cell r="T221">
            <v>0</v>
          </cell>
          <cell r="U221">
            <v>0</v>
          </cell>
          <cell r="V221">
            <v>0</v>
          </cell>
          <cell r="W221">
            <v>0</v>
          </cell>
          <cell r="X221">
            <v>0</v>
          </cell>
          <cell r="Y221">
            <v>0</v>
          </cell>
        </row>
        <row r="222">
          <cell r="Q222">
            <v>0</v>
          </cell>
          <cell r="R222">
            <v>0</v>
          </cell>
          <cell r="S222">
            <v>0</v>
          </cell>
          <cell r="T222">
            <v>0</v>
          </cell>
          <cell r="U222">
            <v>0</v>
          </cell>
          <cell r="V222">
            <v>0</v>
          </cell>
          <cell r="W222">
            <v>0</v>
          </cell>
          <cell r="X222">
            <v>0</v>
          </cell>
          <cell r="Y222">
            <v>0</v>
          </cell>
        </row>
        <row r="223">
          <cell r="Q223">
            <v>0</v>
          </cell>
          <cell r="R223">
            <v>0</v>
          </cell>
          <cell r="S223">
            <v>0</v>
          </cell>
          <cell r="T223">
            <v>0</v>
          </cell>
          <cell r="U223">
            <v>0</v>
          </cell>
          <cell r="V223">
            <v>0</v>
          </cell>
          <cell r="W223">
            <v>0</v>
          </cell>
          <cell r="X223">
            <v>0</v>
          </cell>
          <cell r="Y223">
            <v>0</v>
          </cell>
        </row>
        <row r="224">
          <cell r="Q224">
            <v>0</v>
          </cell>
          <cell r="R224">
            <v>0</v>
          </cell>
          <cell r="S224">
            <v>0</v>
          </cell>
          <cell r="T224">
            <v>0</v>
          </cell>
          <cell r="U224">
            <v>0</v>
          </cell>
          <cell r="V224">
            <v>0</v>
          </cell>
          <cell r="W224">
            <v>0</v>
          </cell>
          <cell r="X224">
            <v>0</v>
          </cell>
          <cell r="Y224">
            <v>0</v>
          </cell>
        </row>
        <row r="225">
          <cell r="Q225">
            <v>0</v>
          </cell>
          <cell r="R225">
            <v>0</v>
          </cell>
          <cell r="S225">
            <v>0</v>
          </cell>
          <cell r="T225">
            <v>0</v>
          </cell>
          <cell r="U225">
            <v>0</v>
          </cell>
          <cell r="V225">
            <v>0</v>
          </cell>
          <cell r="W225">
            <v>0</v>
          </cell>
          <cell r="X225">
            <v>0</v>
          </cell>
          <cell r="Y225">
            <v>0</v>
          </cell>
        </row>
        <row r="226">
          <cell r="Q226">
            <v>0</v>
          </cell>
          <cell r="R226">
            <v>0</v>
          </cell>
          <cell r="S226">
            <v>0</v>
          </cell>
          <cell r="T226">
            <v>0</v>
          </cell>
          <cell r="U226">
            <v>0</v>
          </cell>
          <cell r="V226">
            <v>0</v>
          </cell>
          <cell r="W226">
            <v>0</v>
          </cell>
          <cell r="X226">
            <v>0</v>
          </cell>
          <cell r="Y226">
            <v>0</v>
          </cell>
        </row>
        <row r="227">
          <cell r="Q227">
            <v>0</v>
          </cell>
          <cell r="R227">
            <v>0</v>
          </cell>
          <cell r="S227">
            <v>0</v>
          </cell>
          <cell r="T227">
            <v>0</v>
          </cell>
          <cell r="U227">
            <v>0</v>
          </cell>
          <cell r="V227">
            <v>0</v>
          </cell>
          <cell r="W227">
            <v>0</v>
          </cell>
          <cell r="X227">
            <v>0</v>
          </cell>
          <cell r="Y227">
            <v>0</v>
          </cell>
        </row>
        <row r="228">
          <cell r="Q228">
            <v>0</v>
          </cell>
          <cell r="R228">
            <v>0</v>
          </cell>
          <cell r="S228">
            <v>0</v>
          </cell>
          <cell r="T228">
            <v>0</v>
          </cell>
          <cell r="U228">
            <v>0</v>
          </cell>
          <cell r="V228">
            <v>0</v>
          </cell>
          <cell r="W228">
            <v>0</v>
          </cell>
          <cell r="X228">
            <v>0</v>
          </cell>
          <cell r="Y228">
            <v>0</v>
          </cell>
        </row>
        <row r="229">
          <cell r="Q229">
            <v>0</v>
          </cell>
          <cell r="R229">
            <v>0</v>
          </cell>
          <cell r="S229">
            <v>0</v>
          </cell>
          <cell r="T229">
            <v>0</v>
          </cell>
          <cell r="U229">
            <v>0</v>
          </cell>
          <cell r="V229">
            <v>0</v>
          </cell>
          <cell r="W229">
            <v>0</v>
          </cell>
          <cell r="X229">
            <v>0</v>
          </cell>
          <cell r="Y229">
            <v>0</v>
          </cell>
        </row>
        <row r="230">
          <cell r="Q230">
            <v>0</v>
          </cell>
          <cell r="R230">
            <v>0</v>
          </cell>
          <cell r="S230">
            <v>0</v>
          </cell>
          <cell r="T230">
            <v>0</v>
          </cell>
          <cell r="U230">
            <v>0</v>
          </cell>
          <cell r="V230">
            <v>0</v>
          </cell>
          <cell r="W230">
            <v>0</v>
          </cell>
          <cell r="X230">
            <v>0</v>
          </cell>
          <cell r="Y230">
            <v>0</v>
          </cell>
        </row>
        <row r="231">
          <cell r="Q231">
            <v>0</v>
          </cell>
          <cell r="R231">
            <v>0</v>
          </cell>
          <cell r="S231">
            <v>0</v>
          </cell>
          <cell r="T231">
            <v>0</v>
          </cell>
          <cell r="U231">
            <v>0</v>
          </cell>
          <cell r="V231">
            <v>0</v>
          </cell>
          <cell r="W231">
            <v>0</v>
          </cell>
          <cell r="X231">
            <v>0</v>
          </cell>
          <cell r="Y231">
            <v>0</v>
          </cell>
        </row>
        <row r="233">
          <cell r="Q233">
            <v>27</v>
          </cell>
          <cell r="R233">
            <v>6</v>
          </cell>
          <cell r="S233">
            <v>5</v>
          </cell>
          <cell r="T233">
            <v>5</v>
          </cell>
          <cell r="U233">
            <v>0</v>
          </cell>
          <cell r="V233">
            <v>0</v>
          </cell>
          <cell r="W233">
            <v>16</v>
          </cell>
          <cell r="X233">
            <v>11</v>
          </cell>
          <cell r="Y233">
            <v>16</v>
          </cell>
        </row>
        <row r="234">
          <cell r="Q234">
            <v>27</v>
          </cell>
          <cell r="R234">
            <v>2</v>
          </cell>
          <cell r="S234">
            <v>4</v>
          </cell>
          <cell r="T234">
            <v>6</v>
          </cell>
          <cell r="U234">
            <v>0</v>
          </cell>
          <cell r="V234">
            <v>0</v>
          </cell>
          <cell r="W234">
            <v>12</v>
          </cell>
          <cell r="X234">
            <v>15</v>
          </cell>
          <cell r="Y234">
            <v>12</v>
          </cell>
        </row>
        <row r="235">
          <cell r="Q235">
            <v>33</v>
          </cell>
          <cell r="R235">
            <v>4</v>
          </cell>
          <cell r="S235">
            <v>5</v>
          </cell>
          <cell r="T235">
            <v>7</v>
          </cell>
          <cell r="U235">
            <v>0</v>
          </cell>
          <cell r="V235">
            <v>0</v>
          </cell>
          <cell r="W235">
            <v>16</v>
          </cell>
          <cell r="X235">
            <v>17</v>
          </cell>
          <cell r="Y235">
            <v>16</v>
          </cell>
        </row>
        <row r="236">
          <cell r="Q236">
            <v>30</v>
          </cell>
          <cell r="R236">
            <v>6</v>
          </cell>
          <cell r="S236">
            <v>4</v>
          </cell>
          <cell r="T236">
            <v>7</v>
          </cell>
          <cell r="U236">
            <v>1</v>
          </cell>
          <cell r="V236">
            <v>0</v>
          </cell>
          <cell r="W236">
            <v>17</v>
          </cell>
          <cell r="X236">
            <v>13</v>
          </cell>
          <cell r="Y236">
            <v>18</v>
          </cell>
        </row>
        <row r="237">
          <cell r="Q237">
            <v>36</v>
          </cell>
          <cell r="R237">
            <v>7</v>
          </cell>
          <cell r="S237">
            <v>4</v>
          </cell>
          <cell r="T237">
            <v>8</v>
          </cell>
          <cell r="U237">
            <v>1</v>
          </cell>
          <cell r="V237">
            <v>0</v>
          </cell>
          <cell r="W237">
            <v>19</v>
          </cell>
          <cell r="X237">
            <v>17</v>
          </cell>
          <cell r="Y237">
            <v>20</v>
          </cell>
        </row>
        <row r="238">
          <cell r="Q238">
            <v>6</v>
          </cell>
          <cell r="R238">
            <v>2</v>
          </cell>
          <cell r="S238">
            <v>1</v>
          </cell>
          <cell r="T238">
            <v>0</v>
          </cell>
          <cell r="U238">
            <v>0</v>
          </cell>
          <cell r="V238">
            <v>0</v>
          </cell>
          <cell r="W238">
            <v>3</v>
          </cell>
          <cell r="X238">
            <v>3</v>
          </cell>
          <cell r="Y238">
            <v>3</v>
          </cell>
        </row>
        <row r="239">
          <cell r="Q239">
            <v>21</v>
          </cell>
          <cell r="R239">
            <v>4</v>
          </cell>
          <cell r="S239">
            <v>4</v>
          </cell>
          <cell r="T239">
            <v>5</v>
          </cell>
          <cell r="U239">
            <v>0</v>
          </cell>
          <cell r="V239">
            <v>0</v>
          </cell>
          <cell r="W239">
            <v>13</v>
          </cell>
          <cell r="X239">
            <v>8</v>
          </cell>
          <cell r="Y239">
            <v>13</v>
          </cell>
        </row>
        <row r="240">
          <cell r="Q240">
            <v>0</v>
          </cell>
          <cell r="R240">
            <v>0</v>
          </cell>
          <cell r="S240">
            <v>0</v>
          </cell>
          <cell r="T240">
            <v>0</v>
          </cell>
          <cell r="U240">
            <v>0</v>
          </cell>
          <cell r="V240">
            <v>0</v>
          </cell>
          <cell r="W240">
            <v>0</v>
          </cell>
          <cell r="X240">
            <v>0</v>
          </cell>
          <cell r="Y240">
            <v>0</v>
          </cell>
        </row>
        <row r="241">
          <cell r="Q241">
            <v>0</v>
          </cell>
          <cell r="R241">
            <v>0</v>
          </cell>
          <cell r="S241">
            <v>0</v>
          </cell>
          <cell r="T241">
            <v>0</v>
          </cell>
          <cell r="U241">
            <v>0</v>
          </cell>
          <cell r="V241">
            <v>0</v>
          </cell>
          <cell r="W241">
            <v>0</v>
          </cell>
          <cell r="X241">
            <v>0</v>
          </cell>
          <cell r="Y241">
            <v>0</v>
          </cell>
        </row>
        <row r="242">
          <cell r="Q242">
            <v>0</v>
          </cell>
          <cell r="R242">
            <v>0</v>
          </cell>
          <cell r="S242">
            <v>0</v>
          </cell>
          <cell r="T242">
            <v>0</v>
          </cell>
          <cell r="U242">
            <v>0</v>
          </cell>
          <cell r="V242">
            <v>0</v>
          </cell>
          <cell r="W242">
            <v>0</v>
          </cell>
          <cell r="X242">
            <v>0</v>
          </cell>
          <cell r="Y242">
            <v>0</v>
          </cell>
        </row>
        <row r="243">
          <cell r="Q243">
            <v>0</v>
          </cell>
          <cell r="R243">
            <v>0</v>
          </cell>
          <cell r="S243">
            <v>0</v>
          </cell>
          <cell r="T243">
            <v>0</v>
          </cell>
          <cell r="U243">
            <v>0</v>
          </cell>
          <cell r="V243">
            <v>0</v>
          </cell>
          <cell r="W243">
            <v>0</v>
          </cell>
          <cell r="X243">
            <v>0</v>
          </cell>
          <cell r="Y243">
            <v>0</v>
          </cell>
        </row>
        <row r="244">
          <cell r="Q244">
            <v>0</v>
          </cell>
          <cell r="R244">
            <v>0</v>
          </cell>
          <cell r="S244">
            <v>0</v>
          </cell>
          <cell r="T244">
            <v>0</v>
          </cell>
          <cell r="U244">
            <v>0</v>
          </cell>
          <cell r="V244">
            <v>0</v>
          </cell>
          <cell r="W244">
            <v>0</v>
          </cell>
          <cell r="X244">
            <v>0</v>
          </cell>
          <cell r="Y244">
            <v>0</v>
          </cell>
        </row>
        <row r="245">
          <cell r="Q245">
            <v>0</v>
          </cell>
          <cell r="R245">
            <v>0</v>
          </cell>
          <cell r="S245">
            <v>0</v>
          </cell>
          <cell r="T245">
            <v>0</v>
          </cell>
          <cell r="U245">
            <v>0</v>
          </cell>
          <cell r="V245">
            <v>0</v>
          </cell>
          <cell r="W245">
            <v>0</v>
          </cell>
          <cell r="X245">
            <v>0</v>
          </cell>
          <cell r="Y245">
            <v>0</v>
          </cell>
        </row>
        <row r="246">
          <cell r="Q246">
            <v>0</v>
          </cell>
          <cell r="R246">
            <v>0</v>
          </cell>
          <cell r="S246">
            <v>0</v>
          </cell>
          <cell r="T246">
            <v>0</v>
          </cell>
          <cell r="U246">
            <v>0</v>
          </cell>
          <cell r="V246">
            <v>0</v>
          </cell>
          <cell r="W246">
            <v>0</v>
          </cell>
          <cell r="X246">
            <v>0</v>
          </cell>
          <cell r="Y246">
            <v>0</v>
          </cell>
        </row>
        <row r="247">
          <cell r="Q247">
            <v>0</v>
          </cell>
          <cell r="R247">
            <v>0</v>
          </cell>
          <cell r="S247">
            <v>0</v>
          </cell>
          <cell r="T247">
            <v>0</v>
          </cell>
          <cell r="U247">
            <v>0</v>
          </cell>
          <cell r="V247">
            <v>0</v>
          </cell>
          <cell r="W247">
            <v>0</v>
          </cell>
          <cell r="X247">
            <v>0</v>
          </cell>
          <cell r="Y247">
            <v>0</v>
          </cell>
        </row>
        <row r="248">
          <cell r="Q248">
            <v>0</v>
          </cell>
          <cell r="R248">
            <v>0</v>
          </cell>
          <cell r="S248">
            <v>0</v>
          </cell>
          <cell r="T248">
            <v>0</v>
          </cell>
          <cell r="U248">
            <v>0</v>
          </cell>
          <cell r="V248">
            <v>0</v>
          </cell>
          <cell r="W248">
            <v>0</v>
          </cell>
          <cell r="X248">
            <v>0</v>
          </cell>
          <cell r="Y248">
            <v>0</v>
          </cell>
        </row>
        <row r="249">
          <cell r="Q249">
            <v>0</v>
          </cell>
          <cell r="R249">
            <v>0</v>
          </cell>
          <cell r="S249">
            <v>0</v>
          </cell>
          <cell r="T249">
            <v>0</v>
          </cell>
          <cell r="U249">
            <v>0</v>
          </cell>
          <cell r="V249">
            <v>0</v>
          </cell>
          <cell r="W249">
            <v>0</v>
          </cell>
          <cell r="X249">
            <v>0</v>
          </cell>
          <cell r="Y249">
            <v>0</v>
          </cell>
        </row>
        <row r="250">
          <cell r="Q250">
            <v>0</v>
          </cell>
          <cell r="R250">
            <v>0</v>
          </cell>
          <cell r="S250">
            <v>0</v>
          </cell>
          <cell r="T250">
            <v>0</v>
          </cell>
          <cell r="U250">
            <v>0</v>
          </cell>
          <cell r="V250">
            <v>0</v>
          </cell>
          <cell r="W250">
            <v>0</v>
          </cell>
          <cell r="X250">
            <v>0</v>
          </cell>
          <cell r="Y250">
            <v>0</v>
          </cell>
        </row>
        <row r="251">
          <cell r="Q251">
            <v>0</v>
          </cell>
          <cell r="R251">
            <v>0</v>
          </cell>
          <cell r="S251">
            <v>0</v>
          </cell>
          <cell r="T251">
            <v>0</v>
          </cell>
          <cell r="U251">
            <v>0</v>
          </cell>
          <cell r="V251">
            <v>0</v>
          </cell>
          <cell r="W251">
            <v>0</v>
          </cell>
          <cell r="X251">
            <v>0</v>
          </cell>
          <cell r="Y251">
            <v>0</v>
          </cell>
        </row>
        <row r="252">
          <cell r="Q252">
            <v>0</v>
          </cell>
          <cell r="R252">
            <v>0</v>
          </cell>
          <cell r="S252">
            <v>0</v>
          </cell>
          <cell r="T252">
            <v>0</v>
          </cell>
          <cell r="U252">
            <v>0</v>
          </cell>
          <cell r="V252">
            <v>0</v>
          </cell>
          <cell r="W252">
            <v>0</v>
          </cell>
          <cell r="X252">
            <v>0</v>
          </cell>
          <cell r="Y25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ly"/>
      <sheetName val="Team"/>
      <sheetName val="Player"/>
      <sheetName val="Pool News"/>
      <sheetName val="Help"/>
      <sheetName val="WedWeek03"/>
    </sheetNames>
    <definedNames>
      <definedName name="CloseHelp"/>
      <definedName name="Loadhelp"/>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Z257"/>
  <sheetViews>
    <sheetView zoomScale="91" zoomScaleNormal="91" zoomScalePageLayoutView="0" workbookViewId="0" topLeftCell="A1">
      <selection activeCell="F2" sqref="F2"/>
    </sheetView>
  </sheetViews>
  <sheetFormatPr defaultColWidth="9.140625" defaultRowHeight="12.75"/>
  <cols>
    <col min="3" max="4" width="17.7109375" style="0" customWidth="1"/>
    <col min="5" max="5" width="3.8515625" style="0" customWidth="1"/>
    <col min="6" max="6" width="7.28125" style="0" customWidth="1"/>
    <col min="7" max="9" width="3.421875" style="0" customWidth="1"/>
    <col min="10" max="10" width="6.140625" style="0" customWidth="1"/>
    <col min="11" max="11" width="7.140625" style="0" customWidth="1"/>
    <col min="12" max="12" width="5.140625" style="0" customWidth="1"/>
    <col min="13" max="13" width="4.7109375" style="0" customWidth="1"/>
    <col min="14" max="14" width="4.28125" style="0" customWidth="1"/>
    <col min="15" max="15" width="6.7109375" style="0" customWidth="1"/>
    <col min="16" max="16" width="2.7109375" style="0" customWidth="1"/>
    <col min="17" max="17" width="7.28125" style="0" customWidth="1"/>
    <col min="18" max="20" width="3.421875" style="0" customWidth="1"/>
    <col min="21" max="21" width="6.140625" style="0" customWidth="1"/>
    <col min="22" max="22" width="7.140625" style="0" customWidth="1"/>
    <col min="23" max="23" width="5.140625" style="0" customWidth="1"/>
    <col min="24" max="24" width="4.7109375" style="0" customWidth="1"/>
    <col min="25" max="25" width="4.28125" style="0" customWidth="1"/>
    <col min="26" max="26" width="6.7109375" style="0" customWidth="1"/>
  </cols>
  <sheetData>
    <row r="1" spans="1:26" ht="38.25">
      <c r="A1" s="1" t="s">
        <v>29</v>
      </c>
      <c r="B1" s="1" t="s">
        <v>27</v>
      </c>
      <c r="C1" s="1" t="s">
        <v>0</v>
      </c>
      <c r="D1" s="1" t="s">
        <v>1</v>
      </c>
      <c r="E1" s="1" t="s">
        <v>2</v>
      </c>
      <c r="F1" s="1" t="s">
        <v>3</v>
      </c>
      <c r="G1" s="1" t="s">
        <v>15</v>
      </c>
      <c r="H1" s="1" t="s">
        <v>16</v>
      </c>
      <c r="I1" s="1" t="s">
        <v>17</v>
      </c>
      <c r="J1" s="1" t="s">
        <v>4</v>
      </c>
      <c r="K1" s="1" t="s">
        <v>5</v>
      </c>
      <c r="L1" s="1" t="s">
        <v>6</v>
      </c>
      <c r="M1" s="1" t="s">
        <v>7</v>
      </c>
      <c r="N1" s="1" t="s">
        <v>8</v>
      </c>
      <c r="O1" s="1" t="s">
        <v>9</v>
      </c>
      <c r="Q1" s="1" t="s">
        <v>3</v>
      </c>
      <c r="R1" s="1" t="s">
        <v>15</v>
      </c>
      <c r="S1" s="1" t="s">
        <v>16</v>
      </c>
      <c r="T1" s="1" t="s">
        <v>17</v>
      </c>
      <c r="U1" s="1" t="s">
        <v>4</v>
      </c>
      <c r="V1" s="1" t="s">
        <v>5</v>
      </c>
      <c r="W1" s="1" t="s">
        <v>6</v>
      </c>
      <c r="X1" s="1" t="s">
        <v>7</v>
      </c>
      <c r="Y1" s="1" t="s">
        <v>8</v>
      </c>
      <c r="Z1" s="1" t="s">
        <v>9</v>
      </c>
    </row>
    <row r="2" spans="1:26" ht="12.75">
      <c r="A2" s="2" t="str">
        <f>'[1]Setup'!A12</f>
        <v>Reg</v>
      </c>
      <c r="B2" s="2" t="str">
        <f>(IF(($Q2/$C$257)&gt;=0.75,"Reg","Sub"))</f>
        <v>Reg</v>
      </c>
      <c r="C2" s="2" t="str">
        <f>'[1]Setup'!C12</f>
        <v>Matthews, Bill</v>
      </c>
      <c r="D2" s="2" t="str">
        <f>'[1]Setup'!D12</f>
        <v>Bubba's Brickyard</v>
      </c>
      <c r="E2" s="3" t="str">
        <f>'[1]Setup'!E12</f>
        <v>A</v>
      </c>
      <c r="F2" s="4">
        <v>3</v>
      </c>
      <c r="G2" s="4">
        <v>1</v>
      </c>
      <c r="H2" s="4">
        <v>1</v>
      </c>
      <c r="I2" s="4">
        <v>1</v>
      </c>
      <c r="J2" s="4">
        <v>1</v>
      </c>
      <c r="K2" s="4"/>
      <c r="L2" s="20">
        <f>SUM(G2:I2)</f>
        <v>3</v>
      </c>
      <c r="M2" s="3">
        <f>F2-L2</f>
        <v>0</v>
      </c>
      <c r="N2" s="3">
        <f>SUM(J2:L2)</f>
        <v>4</v>
      </c>
      <c r="O2" s="5">
        <f>IF(ISERR(N2/F2),"",(N2/F2))</f>
        <v>1.3333333333333333</v>
      </c>
      <c r="Q2" s="7">
        <f>F2+'[2]Weekly'!Q2</f>
        <v>36</v>
      </c>
      <c r="R2" s="7">
        <f>G2+'[2]Weekly'!R2</f>
        <v>7</v>
      </c>
      <c r="S2" s="7">
        <f>H2+'[2]Weekly'!S2</f>
        <v>9</v>
      </c>
      <c r="T2" s="7">
        <f>I2+'[2]Weekly'!T2</f>
        <v>7</v>
      </c>
      <c r="U2" s="7">
        <f>J2+'[2]Weekly'!U2</f>
        <v>1</v>
      </c>
      <c r="V2" s="7">
        <f>K2+'[2]Weekly'!V2</f>
        <v>0</v>
      </c>
      <c r="W2" s="7">
        <f>L2+'[2]Weekly'!W2</f>
        <v>23</v>
      </c>
      <c r="X2" s="7">
        <f>M2+'[2]Weekly'!X2</f>
        <v>13</v>
      </c>
      <c r="Y2" s="7">
        <f>N2+'[2]Weekly'!Y2</f>
        <v>24</v>
      </c>
      <c r="Z2" s="5">
        <f>IF(ISERR(Y2/Q2),0,(Y2/Q2))</f>
        <v>0.6666666666666666</v>
      </c>
    </row>
    <row r="3" spans="1:26" ht="12.75">
      <c r="A3" s="2" t="str">
        <f>'[1]Setup'!A13</f>
        <v>Reg</v>
      </c>
      <c r="B3" s="2" t="str">
        <f aca="true" t="shared" si="0" ref="B3:B21">(IF(($Q3/$C$257)&gt;=0.75,"Reg","Sub"))</f>
        <v>Reg</v>
      </c>
      <c r="C3" s="2" t="str">
        <f>'[1]Setup'!C13</f>
        <v>Gums, Matt</v>
      </c>
      <c r="D3" s="2" t="str">
        <f>'[1]Setup'!D13</f>
        <v>Bubba's Brickyard</v>
      </c>
      <c r="E3" s="3" t="str">
        <f>'[1]Setup'!E13</f>
        <v>A</v>
      </c>
      <c r="F3" s="4">
        <v>3</v>
      </c>
      <c r="G3" s="4">
        <v>1</v>
      </c>
      <c r="H3" s="4">
        <v>1</v>
      </c>
      <c r="I3" s="4">
        <v>1</v>
      </c>
      <c r="J3" s="4"/>
      <c r="K3" s="4"/>
      <c r="L3" s="20">
        <f aca="true" t="shared" si="1" ref="L3:L21">SUM(G3:I3)</f>
        <v>3</v>
      </c>
      <c r="M3" s="3">
        <f aca="true" t="shared" si="2" ref="M3:M66">F3-L3</f>
        <v>0</v>
      </c>
      <c r="N3" s="3">
        <f aca="true" t="shared" si="3" ref="N3:N66">SUM(J3:L3)</f>
        <v>3</v>
      </c>
      <c r="O3" s="5">
        <f>IF(ISERR(N3/F3),"",(N3/F3))</f>
        <v>1</v>
      </c>
      <c r="Q3" s="7">
        <f>F3+'[2]Weekly'!Q3</f>
        <v>39</v>
      </c>
      <c r="R3" s="7">
        <f>G3+'[2]Weekly'!R3</f>
        <v>10</v>
      </c>
      <c r="S3" s="7">
        <f>H3+'[2]Weekly'!S3</f>
        <v>10</v>
      </c>
      <c r="T3" s="7">
        <f>I3+'[2]Weekly'!T3</f>
        <v>6</v>
      </c>
      <c r="U3" s="7">
        <f>J3+'[2]Weekly'!U3</f>
        <v>1</v>
      </c>
      <c r="V3" s="7">
        <f>K3+'[2]Weekly'!V3</f>
        <v>0</v>
      </c>
      <c r="W3" s="7">
        <f>L3+'[2]Weekly'!W3</f>
        <v>26</v>
      </c>
      <c r="X3" s="7">
        <f>M3+'[2]Weekly'!X3</f>
        <v>13</v>
      </c>
      <c r="Y3" s="7">
        <f>N3+'[2]Weekly'!Y3</f>
        <v>27</v>
      </c>
      <c r="Z3" s="5">
        <f aca="true" t="shared" si="4" ref="Z3:Z21">IF(ISERR(Y3/Q3),0,(Y3/Q3))</f>
        <v>0.6923076923076923</v>
      </c>
    </row>
    <row r="4" spans="1:26" ht="12.75">
      <c r="A4" s="2" t="str">
        <f>'[1]Setup'!A14</f>
        <v>Reg</v>
      </c>
      <c r="B4" s="2" t="str">
        <f t="shared" si="0"/>
        <v>Reg</v>
      </c>
      <c r="C4" s="2" t="str">
        <f>'[1]Setup'!C14</f>
        <v>Kramer, Nick</v>
      </c>
      <c r="D4" s="2" t="str">
        <f>'[1]Setup'!D14</f>
        <v>Bubba's Brickyard</v>
      </c>
      <c r="E4" s="3" t="str">
        <f>'[1]Setup'!E14</f>
        <v>A</v>
      </c>
      <c r="F4" s="4">
        <v>3</v>
      </c>
      <c r="G4" s="4">
        <v>1</v>
      </c>
      <c r="H4" s="4">
        <v>1</v>
      </c>
      <c r="I4" s="4">
        <v>1</v>
      </c>
      <c r="J4" s="4"/>
      <c r="K4" s="4"/>
      <c r="L4" s="20">
        <f t="shared" si="1"/>
        <v>3</v>
      </c>
      <c r="M4" s="3">
        <f t="shared" si="2"/>
        <v>0</v>
      </c>
      <c r="N4" s="3">
        <f t="shared" si="3"/>
        <v>3</v>
      </c>
      <c r="O4" s="5">
        <f aca="true" t="shared" si="5" ref="O4:O67">IF(ISERR(N4/F4),"",(N4/F4))</f>
        <v>1</v>
      </c>
      <c r="Q4" s="7">
        <f>F4+'[2]Weekly'!Q4</f>
        <v>39</v>
      </c>
      <c r="R4" s="7">
        <f>G4+'[2]Weekly'!R4</f>
        <v>8</v>
      </c>
      <c r="S4" s="7">
        <f>H4+'[2]Weekly'!S4</f>
        <v>6</v>
      </c>
      <c r="T4" s="7">
        <f>I4+'[2]Weekly'!T4</f>
        <v>7</v>
      </c>
      <c r="U4" s="7">
        <f>J4+'[2]Weekly'!U4</f>
        <v>1</v>
      </c>
      <c r="V4" s="7">
        <f>K4+'[2]Weekly'!V4</f>
        <v>0</v>
      </c>
      <c r="W4" s="7">
        <f>L4+'[2]Weekly'!W4</f>
        <v>21</v>
      </c>
      <c r="X4" s="7">
        <f>M4+'[2]Weekly'!X4</f>
        <v>18</v>
      </c>
      <c r="Y4" s="7">
        <f>N4+'[2]Weekly'!Y4</f>
        <v>22</v>
      </c>
      <c r="Z4" s="5">
        <f t="shared" si="4"/>
        <v>0.5641025641025641</v>
      </c>
    </row>
    <row r="5" spans="1:26" ht="12.75">
      <c r="A5" s="2" t="str">
        <f>'[1]Setup'!A15</f>
        <v>Reg</v>
      </c>
      <c r="B5" s="2" t="str">
        <f t="shared" si="0"/>
        <v>Reg</v>
      </c>
      <c r="C5" s="2" t="str">
        <f>'[1]Setup'!C15</f>
        <v>Matthews, Chris</v>
      </c>
      <c r="D5" s="2" t="str">
        <f>'[1]Setup'!D15</f>
        <v>Bubba's Brickyard</v>
      </c>
      <c r="E5" s="3" t="str">
        <f>'[1]Setup'!E15</f>
        <v>A</v>
      </c>
      <c r="F5" s="4">
        <v>3</v>
      </c>
      <c r="G5" s="4">
        <v>1</v>
      </c>
      <c r="H5" s="4">
        <v>1</v>
      </c>
      <c r="I5" s="4">
        <v>1</v>
      </c>
      <c r="J5" s="4">
        <v>1</v>
      </c>
      <c r="K5" s="4"/>
      <c r="L5" s="20">
        <f t="shared" si="1"/>
        <v>3</v>
      </c>
      <c r="M5" s="3">
        <f t="shared" si="2"/>
        <v>0</v>
      </c>
      <c r="N5" s="3">
        <f t="shared" si="3"/>
        <v>4</v>
      </c>
      <c r="O5" s="5">
        <f t="shared" si="5"/>
        <v>1.3333333333333333</v>
      </c>
      <c r="Q5" s="7">
        <f>F5+'[2]Weekly'!Q5</f>
        <v>36</v>
      </c>
      <c r="R5" s="7">
        <f>G5+'[2]Weekly'!R5</f>
        <v>9</v>
      </c>
      <c r="S5" s="7">
        <f>H5+'[2]Weekly'!S5</f>
        <v>10</v>
      </c>
      <c r="T5" s="7">
        <f>I5+'[2]Weekly'!T5</f>
        <v>9</v>
      </c>
      <c r="U5" s="7">
        <f>J5+'[2]Weekly'!U5</f>
        <v>1</v>
      </c>
      <c r="V5" s="7">
        <f>K5+'[2]Weekly'!V5</f>
        <v>0</v>
      </c>
      <c r="W5" s="7">
        <f>L5+'[2]Weekly'!W5</f>
        <v>28</v>
      </c>
      <c r="X5" s="7">
        <f>M5+'[2]Weekly'!X5</f>
        <v>8</v>
      </c>
      <c r="Y5" s="7">
        <f>N5+'[2]Weekly'!Y5</f>
        <v>29</v>
      </c>
      <c r="Z5" s="5">
        <f t="shared" si="4"/>
        <v>0.8055555555555556</v>
      </c>
    </row>
    <row r="6" spans="1:26" ht="12.75">
      <c r="A6" s="2" t="str">
        <f>'[1]Setup'!A16</f>
        <v>Reg</v>
      </c>
      <c r="B6" s="2" t="str">
        <f t="shared" si="0"/>
        <v>Reg</v>
      </c>
      <c r="C6" s="2" t="str">
        <f>'[1]Setup'!C16</f>
        <v>Alby, Pete</v>
      </c>
      <c r="D6" s="2" t="str">
        <f>'[1]Setup'!D16</f>
        <v>Bubba's Brickyard</v>
      </c>
      <c r="E6" s="3" t="str">
        <f>'[1]Setup'!E16</f>
        <v>A</v>
      </c>
      <c r="F6" s="4">
        <v>3</v>
      </c>
      <c r="G6" s="4">
        <v>1</v>
      </c>
      <c r="H6" s="4">
        <v>0</v>
      </c>
      <c r="I6" s="4">
        <v>1</v>
      </c>
      <c r="J6" s="4"/>
      <c r="K6" s="4"/>
      <c r="L6" s="20">
        <f t="shared" si="1"/>
        <v>2</v>
      </c>
      <c r="M6" s="3">
        <f t="shared" si="2"/>
        <v>1</v>
      </c>
      <c r="N6" s="3">
        <f t="shared" si="3"/>
        <v>2</v>
      </c>
      <c r="O6" s="5">
        <f t="shared" si="5"/>
        <v>0.6666666666666666</v>
      </c>
      <c r="Q6" s="7">
        <f>F6+'[2]Weekly'!Q6</f>
        <v>39</v>
      </c>
      <c r="R6" s="7">
        <f>G6+'[2]Weekly'!R6</f>
        <v>9</v>
      </c>
      <c r="S6" s="7">
        <f>H6+'[2]Weekly'!S6</f>
        <v>9</v>
      </c>
      <c r="T6" s="7">
        <f>I6+'[2]Weekly'!T6</f>
        <v>10</v>
      </c>
      <c r="U6" s="7">
        <f>J6+'[2]Weekly'!U6</f>
        <v>1</v>
      </c>
      <c r="V6" s="7">
        <f>K6+'[2]Weekly'!V6</f>
        <v>0</v>
      </c>
      <c r="W6" s="7">
        <f>L6+'[2]Weekly'!W6</f>
        <v>28</v>
      </c>
      <c r="X6" s="7">
        <f>M6+'[2]Weekly'!X6</f>
        <v>11</v>
      </c>
      <c r="Y6" s="7">
        <f>N6+'[2]Weekly'!Y6</f>
        <v>29</v>
      </c>
      <c r="Z6" s="5">
        <f t="shared" si="4"/>
        <v>0.7435897435897436</v>
      </c>
    </row>
    <row r="7" spans="1:26" ht="12.75">
      <c r="A7" s="2" t="str">
        <f>'[1]Setup'!A17</f>
        <v>Sub</v>
      </c>
      <c r="B7" s="2" t="str">
        <f t="shared" si="0"/>
        <v>Sub</v>
      </c>
      <c r="C7" s="2" t="str">
        <f>'[1]Setup'!C17</f>
        <v>Gietzel, Scott</v>
      </c>
      <c r="D7" s="2" t="str">
        <f>'[1]Setup'!D17</f>
        <v>Bubba's Brickyard</v>
      </c>
      <c r="E7" s="3" t="str">
        <f>'[1]Setup'!E17</f>
        <v>A</v>
      </c>
      <c r="F7" s="4"/>
      <c r="G7" s="4"/>
      <c r="H7" s="4"/>
      <c r="I7" s="4"/>
      <c r="J7" s="4"/>
      <c r="K7" s="4"/>
      <c r="L7" s="20">
        <f t="shared" si="1"/>
        <v>0</v>
      </c>
      <c r="M7" s="3">
        <f t="shared" si="2"/>
        <v>0</v>
      </c>
      <c r="N7" s="3">
        <f t="shared" si="3"/>
        <v>0</v>
      </c>
      <c r="O7" s="5">
        <f t="shared" si="5"/>
      </c>
      <c r="Q7" s="7">
        <f>F7+'[2]Weekly'!Q7</f>
        <v>3</v>
      </c>
      <c r="R7" s="7">
        <f>G7+'[2]Weekly'!R7</f>
        <v>1</v>
      </c>
      <c r="S7" s="7">
        <f>H7+'[2]Weekly'!S7</f>
        <v>1</v>
      </c>
      <c r="T7" s="7">
        <f>I7+'[2]Weekly'!T7</f>
        <v>1</v>
      </c>
      <c r="U7" s="7">
        <f>J7+'[2]Weekly'!U7</f>
        <v>0</v>
      </c>
      <c r="V7" s="7">
        <f>K7+'[2]Weekly'!V7</f>
        <v>0</v>
      </c>
      <c r="W7" s="7">
        <f>L7+'[2]Weekly'!W7</f>
        <v>3</v>
      </c>
      <c r="X7" s="7">
        <f>M7+'[2]Weekly'!X7</f>
        <v>0</v>
      </c>
      <c r="Y7" s="7">
        <f>N7+'[2]Weekly'!Y7</f>
        <v>3</v>
      </c>
      <c r="Z7" s="5">
        <f t="shared" si="4"/>
        <v>1</v>
      </c>
    </row>
    <row r="8" spans="1:26" ht="12.75">
      <c r="A8" s="2" t="str">
        <f>'[1]Setup'!A18</f>
        <v>Sub</v>
      </c>
      <c r="B8" s="2" t="str">
        <f t="shared" si="0"/>
        <v>Sub</v>
      </c>
      <c r="C8" s="2" t="str">
        <f>'[1]Setup'!C18</f>
        <v>Jante, Jim</v>
      </c>
      <c r="D8" s="2" t="str">
        <f>'[1]Setup'!D18</f>
        <v>Bubba's Brickyard</v>
      </c>
      <c r="E8" s="3" t="str">
        <f>'[1]Setup'!E18</f>
        <v>A</v>
      </c>
      <c r="F8" s="4"/>
      <c r="G8" s="4"/>
      <c r="H8" s="4"/>
      <c r="I8" s="4"/>
      <c r="J8" s="4"/>
      <c r="K8" s="4"/>
      <c r="L8" s="20">
        <f t="shared" si="1"/>
        <v>0</v>
      </c>
      <c r="M8" s="3">
        <f t="shared" si="2"/>
        <v>0</v>
      </c>
      <c r="N8" s="3">
        <f t="shared" si="3"/>
        <v>0</v>
      </c>
      <c r="O8" s="5">
        <f t="shared" si="5"/>
      </c>
      <c r="Q8" s="7">
        <f>F8+'[2]Weekly'!Q8</f>
        <v>0</v>
      </c>
      <c r="R8" s="7">
        <f>G8+'[2]Weekly'!R8</f>
        <v>0</v>
      </c>
      <c r="S8" s="7">
        <f>H8+'[2]Weekly'!S8</f>
        <v>0</v>
      </c>
      <c r="T8" s="7">
        <f>I8+'[2]Weekly'!T8</f>
        <v>0</v>
      </c>
      <c r="U8" s="7">
        <f>J8+'[2]Weekly'!U8</f>
        <v>0</v>
      </c>
      <c r="V8" s="7">
        <f>K8+'[2]Weekly'!V8</f>
        <v>0</v>
      </c>
      <c r="W8" s="7">
        <f>L8+'[2]Weekly'!W8</f>
        <v>0</v>
      </c>
      <c r="X8" s="7">
        <f>M8+'[2]Weekly'!X8</f>
        <v>0</v>
      </c>
      <c r="Y8" s="7">
        <f>N8+'[2]Weekly'!Y8</f>
        <v>0</v>
      </c>
      <c r="Z8" s="5">
        <f t="shared" si="4"/>
        <v>0</v>
      </c>
    </row>
    <row r="9" spans="1:26" ht="12.75">
      <c r="A9" s="2" t="str">
        <f>'[1]Setup'!A19</f>
        <v>Sub</v>
      </c>
      <c r="B9" s="2" t="str">
        <f t="shared" si="0"/>
        <v>Sub</v>
      </c>
      <c r="C9" s="2" t="str">
        <f>'[1]Setup'!C19</f>
        <v>Pieters, Jeff</v>
      </c>
      <c r="D9" s="2" t="str">
        <f>'[1]Setup'!D19</f>
        <v>Bubba's Brickyard</v>
      </c>
      <c r="E9" s="3" t="str">
        <f>'[1]Setup'!E19</f>
        <v>A</v>
      </c>
      <c r="F9" s="4"/>
      <c r="G9" s="4"/>
      <c r="H9" s="4"/>
      <c r="I9" s="4"/>
      <c r="J9" s="4"/>
      <c r="K9" s="4"/>
      <c r="L9" s="20">
        <f t="shared" si="1"/>
        <v>0</v>
      </c>
      <c r="M9" s="3">
        <f t="shared" si="2"/>
        <v>0</v>
      </c>
      <c r="N9" s="3">
        <f t="shared" si="3"/>
        <v>0</v>
      </c>
      <c r="O9" s="5">
        <f t="shared" si="5"/>
      </c>
      <c r="Q9" s="7">
        <f>F9+'[2]Weekly'!Q9</f>
        <v>0</v>
      </c>
      <c r="R9" s="7">
        <f>G9+'[2]Weekly'!R9</f>
        <v>0</v>
      </c>
      <c r="S9" s="7">
        <f>H9+'[2]Weekly'!S9</f>
        <v>0</v>
      </c>
      <c r="T9" s="7">
        <f>I9+'[2]Weekly'!T9</f>
        <v>0</v>
      </c>
      <c r="U9" s="7">
        <f>J9+'[2]Weekly'!U9</f>
        <v>0</v>
      </c>
      <c r="V9" s="7">
        <f>K9+'[2]Weekly'!V9</f>
        <v>0</v>
      </c>
      <c r="W9" s="7">
        <f>L9+'[2]Weekly'!W9</f>
        <v>0</v>
      </c>
      <c r="X9" s="7">
        <f>M9+'[2]Weekly'!X9</f>
        <v>0</v>
      </c>
      <c r="Y9" s="7">
        <f>N9+'[2]Weekly'!Y9</f>
        <v>0</v>
      </c>
      <c r="Z9" s="5">
        <f t="shared" si="4"/>
        <v>0</v>
      </c>
    </row>
    <row r="10" spans="1:26" ht="12.75">
      <c r="A10" s="2" t="str">
        <f>'[1]Setup'!A20</f>
        <v>Sub</v>
      </c>
      <c r="B10" s="2" t="str">
        <f t="shared" si="0"/>
        <v>Sub</v>
      </c>
      <c r="C10" s="2" t="str">
        <f>'[1]Setup'!C20</f>
        <v>Boyd, Eddie</v>
      </c>
      <c r="D10" s="2" t="str">
        <f>'[1]Setup'!D20</f>
        <v>Bubba's Brickyard</v>
      </c>
      <c r="E10" s="3" t="str">
        <f>'[1]Setup'!E20</f>
        <v>A</v>
      </c>
      <c r="F10" s="4"/>
      <c r="G10" s="4"/>
      <c r="H10" s="4"/>
      <c r="I10" s="4"/>
      <c r="J10" s="4"/>
      <c r="K10" s="4"/>
      <c r="L10" s="20">
        <f t="shared" si="1"/>
        <v>0</v>
      </c>
      <c r="M10" s="3">
        <f t="shared" si="2"/>
        <v>0</v>
      </c>
      <c r="N10" s="3">
        <f t="shared" si="3"/>
        <v>0</v>
      </c>
      <c r="O10" s="5">
        <f t="shared" si="5"/>
      </c>
      <c r="Q10" s="7">
        <f>F10+'[2]Weekly'!Q10</f>
        <v>3</v>
      </c>
      <c r="R10" s="7">
        <f>G10+'[2]Weekly'!R10</f>
        <v>1</v>
      </c>
      <c r="S10" s="7">
        <f>H10+'[2]Weekly'!S10</f>
        <v>0</v>
      </c>
      <c r="T10" s="7">
        <f>I10+'[2]Weekly'!T10</f>
        <v>1</v>
      </c>
      <c r="U10" s="7">
        <f>J10+'[2]Weekly'!U10</f>
        <v>0</v>
      </c>
      <c r="V10" s="7">
        <f>K10+'[2]Weekly'!V10</f>
        <v>0</v>
      </c>
      <c r="W10" s="7">
        <f>L10+'[2]Weekly'!W10</f>
        <v>2</v>
      </c>
      <c r="X10" s="7">
        <f>M10+'[2]Weekly'!X10</f>
        <v>1</v>
      </c>
      <c r="Y10" s="7">
        <f>N10+'[2]Weekly'!Y10</f>
        <v>2</v>
      </c>
      <c r="Z10" s="5">
        <f t="shared" si="4"/>
        <v>0.6666666666666666</v>
      </c>
    </row>
    <row r="11" spans="1:26" ht="12.75">
      <c r="A11" s="2" t="str">
        <f>'[1]Setup'!A21</f>
        <v>Sub</v>
      </c>
      <c r="B11" s="2" t="str">
        <f t="shared" si="0"/>
        <v>Sub</v>
      </c>
      <c r="C11" s="2" t="str">
        <f>'[1]Setup'!C21</f>
        <v>Manthei, Max</v>
      </c>
      <c r="D11" s="2" t="str">
        <f>'[1]Setup'!D21</f>
        <v>Bubba's Brickyard</v>
      </c>
      <c r="E11" s="3" t="str">
        <f>'[1]Setup'!E21</f>
        <v>A</v>
      </c>
      <c r="F11" s="4"/>
      <c r="G11" s="4"/>
      <c r="H11" s="4"/>
      <c r="I11" s="4"/>
      <c r="J11" s="4"/>
      <c r="K11" s="4"/>
      <c r="L11" s="20">
        <f t="shared" si="1"/>
        <v>0</v>
      </c>
      <c r="M11" s="3">
        <f t="shared" si="2"/>
        <v>0</v>
      </c>
      <c r="N11" s="3">
        <f t="shared" si="3"/>
        <v>0</v>
      </c>
      <c r="O11" s="5">
        <f t="shared" si="5"/>
      </c>
      <c r="Q11" s="7">
        <f>F11+'[2]Weekly'!Q11</f>
        <v>0</v>
      </c>
      <c r="R11" s="7">
        <f>G11+'[2]Weekly'!R11</f>
        <v>0</v>
      </c>
      <c r="S11" s="7">
        <f>H11+'[2]Weekly'!S11</f>
        <v>0</v>
      </c>
      <c r="T11" s="7">
        <f>I11+'[2]Weekly'!T11</f>
        <v>0</v>
      </c>
      <c r="U11" s="7">
        <f>J11+'[2]Weekly'!U11</f>
        <v>0</v>
      </c>
      <c r="V11" s="7">
        <f>K11+'[2]Weekly'!V11</f>
        <v>0</v>
      </c>
      <c r="W11" s="7">
        <f>L11+'[2]Weekly'!W11</f>
        <v>0</v>
      </c>
      <c r="X11" s="7">
        <f>M11+'[2]Weekly'!X11</f>
        <v>0</v>
      </c>
      <c r="Y11" s="7">
        <f>N11+'[2]Weekly'!Y11</f>
        <v>0</v>
      </c>
      <c r="Z11" s="5">
        <f t="shared" si="4"/>
        <v>0</v>
      </c>
    </row>
    <row r="12" spans="1:26" ht="12.75">
      <c r="A12" s="2" t="str">
        <f>'[1]Setup'!A22</f>
        <v>Sub</v>
      </c>
      <c r="B12" s="2" t="str">
        <f t="shared" si="0"/>
        <v>Sub</v>
      </c>
      <c r="C12" s="2">
        <f>'[1]Setup'!C22</f>
        <v>0</v>
      </c>
      <c r="D12" s="2" t="str">
        <f>'[1]Setup'!D22</f>
        <v>Bubba's Brickyard</v>
      </c>
      <c r="E12" s="3" t="str">
        <f>'[1]Setup'!E22</f>
        <v>A</v>
      </c>
      <c r="F12" s="4"/>
      <c r="G12" s="4"/>
      <c r="H12" s="4"/>
      <c r="I12" s="4"/>
      <c r="J12" s="4"/>
      <c r="K12" s="4"/>
      <c r="L12" s="20">
        <f t="shared" si="1"/>
        <v>0</v>
      </c>
      <c r="M12" s="3">
        <f t="shared" si="2"/>
        <v>0</v>
      </c>
      <c r="N12" s="3">
        <f t="shared" si="3"/>
        <v>0</v>
      </c>
      <c r="O12" s="5">
        <f t="shared" si="5"/>
      </c>
      <c r="Q12" s="7">
        <f>F12+'[2]Weekly'!Q12</f>
        <v>0</v>
      </c>
      <c r="R12" s="7">
        <f>G12+'[2]Weekly'!R12</f>
        <v>0</v>
      </c>
      <c r="S12" s="7">
        <f>H12+'[2]Weekly'!S12</f>
        <v>0</v>
      </c>
      <c r="T12" s="7">
        <f>I12+'[2]Weekly'!T12</f>
        <v>0</v>
      </c>
      <c r="U12" s="7">
        <f>J12+'[2]Weekly'!U12</f>
        <v>0</v>
      </c>
      <c r="V12" s="7">
        <f>K12+'[2]Weekly'!V12</f>
        <v>0</v>
      </c>
      <c r="W12" s="7">
        <f>L12+'[2]Weekly'!W12</f>
        <v>0</v>
      </c>
      <c r="X12" s="7">
        <f>M12+'[2]Weekly'!X12</f>
        <v>0</v>
      </c>
      <c r="Y12" s="7">
        <f>N12+'[2]Weekly'!Y12</f>
        <v>0</v>
      </c>
      <c r="Z12" s="5">
        <f t="shared" si="4"/>
        <v>0</v>
      </c>
    </row>
    <row r="13" spans="1:26" ht="12.75">
      <c r="A13" s="2" t="str">
        <f>'[1]Setup'!A23</f>
        <v>Sub</v>
      </c>
      <c r="B13" s="2" t="str">
        <f t="shared" si="0"/>
        <v>Sub</v>
      </c>
      <c r="C13" s="2">
        <f>'[1]Setup'!C23</f>
        <v>0</v>
      </c>
      <c r="D13" s="2" t="str">
        <f>'[1]Setup'!D23</f>
        <v>Bubba's Brickyard</v>
      </c>
      <c r="E13" s="3" t="str">
        <f>'[1]Setup'!E23</f>
        <v>A</v>
      </c>
      <c r="F13" s="4"/>
      <c r="G13" s="4"/>
      <c r="H13" s="4"/>
      <c r="I13" s="4"/>
      <c r="J13" s="4"/>
      <c r="K13" s="4"/>
      <c r="L13" s="20">
        <f t="shared" si="1"/>
        <v>0</v>
      </c>
      <c r="M13" s="3">
        <f t="shared" si="2"/>
        <v>0</v>
      </c>
      <c r="N13" s="3">
        <f t="shared" si="3"/>
        <v>0</v>
      </c>
      <c r="O13" s="5">
        <f t="shared" si="5"/>
      </c>
      <c r="Q13" s="7">
        <f>F13+'[2]Weekly'!Q13</f>
        <v>0</v>
      </c>
      <c r="R13" s="7">
        <f>G13+'[2]Weekly'!R13</f>
        <v>0</v>
      </c>
      <c r="S13" s="7">
        <f>H13+'[2]Weekly'!S13</f>
        <v>0</v>
      </c>
      <c r="T13" s="7">
        <f>I13+'[2]Weekly'!T13</f>
        <v>0</v>
      </c>
      <c r="U13" s="7">
        <f>J13+'[2]Weekly'!U13</f>
        <v>0</v>
      </c>
      <c r="V13" s="7">
        <f>K13+'[2]Weekly'!V13</f>
        <v>0</v>
      </c>
      <c r="W13" s="7">
        <f>L13+'[2]Weekly'!W13</f>
        <v>0</v>
      </c>
      <c r="X13" s="7">
        <f>M13+'[2]Weekly'!X13</f>
        <v>0</v>
      </c>
      <c r="Y13" s="7">
        <f>N13+'[2]Weekly'!Y13</f>
        <v>0</v>
      </c>
      <c r="Z13" s="5">
        <f t="shared" si="4"/>
        <v>0</v>
      </c>
    </row>
    <row r="14" spans="1:26" ht="12.75">
      <c r="A14" s="2" t="str">
        <f>'[1]Setup'!A24</f>
        <v>Sub</v>
      </c>
      <c r="B14" s="2" t="str">
        <f t="shared" si="0"/>
        <v>Sub</v>
      </c>
      <c r="C14" s="2">
        <f>'[1]Setup'!C24</f>
        <v>0</v>
      </c>
      <c r="D14" s="2" t="str">
        <f>'[1]Setup'!D24</f>
        <v>Bubba's Brickyard</v>
      </c>
      <c r="E14" s="3" t="str">
        <f>'[1]Setup'!E24</f>
        <v>A</v>
      </c>
      <c r="F14" s="4"/>
      <c r="G14" s="4"/>
      <c r="H14" s="4"/>
      <c r="I14" s="4"/>
      <c r="J14" s="4"/>
      <c r="K14" s="4"/>
      <c r="L14" s="20">
        <f t="shared" si="1"/>
        <v>0</v>
      </c>
      <c r="M14" s="3">
        <f t="shared" si="2"/>
        <v>0</v>
      </c>
      <c r="N14" s="3">
        <f t="shared" si="3"/>
        <v>0</v>
      </c>
      <c r="O14" s="5">
        <f t="shared" si="5"/>
      </c>
      <c r="Q14" s="7">
        <f>F14+'[2]Weekly'!Q14</f>
        <v>0</v>
      </c>
      <c r="R14" s="7">
        <f>G14+'[2]Weekly'!R14</f>
        <v>0</v>
      </c>
      <c r="S14" s="7">
        <f>H14+'[2]Weekly'!S14</f>
        <v>0</v>
      </c>
      <c r="T14" s="7">
        <f>I14+'[2]Weekly'!T14</f>
        <v>0</v>
      </c>
      <c r="U14" s="7">
        <f>J14+'[2]Weekly'!U14</f>
        <v>0</v>
      </c>
      <c r="V14" s="7">
        <f>K14+'[2]Weekly'!V14</f>
        <v>0</v>
      </c>
      <c r="W14" s="7">
        <f>L14+'[2]Weekly'!W14</f>
        <v>0</v>
      </c>
      <c r="X14" s="7">
        <f>M14+'[2]Weekly'!X14</f>
        <v>0</v>
      </c>
      <c r="Y14" s="7">
        <f>N14+'[2]Weekly'!Y14</f>
        <v>0</v>
      </c>
      <c r="Z14" s="5">
        <f t="shared" si="4"/>
        <v>0</v>
      </c>
    </row>
    <row r="15" spans="1:26" ht="12.75">
      <c r="A15" s="2" t="str">
        <f>'[1]Setup'!A25</f>
        <v>Sub</v>
      </c>
      <c r="B15" s="2" t="str">
        <f t="shared" si="0"/>
        <v>Sub</v>
      </c>
      <c r="C15" s="2">
        <f>'[1]Setup'!C25</f>
        <v>0</v>
      </c>
      <c r="D15" s="2" t="str">
        <f>'[1]Setup'!D25</f>
        <v>Bubba's Brickyard</v>
      </c>
      <c r="E15" s="3" t="str">
        <f>'[1]Setup'!E25</f>
        <v>A</v>
      </c>
      <c r="F15" s="4"/>
      <c r="G15" s="4"/>
      <c r="H15" s="4"/>
      <c r="I15" s="4"/>
      <c r="J15" s="4"/>
      <c r="K15" s="4"/>
      <c r="L15" s="20">
        <f t="shared" si="1"/>
        <v>0</v>
      </c>
      <c r="M15" s="3">
        <f t="shared" si="2"/>
        <v>0</v>
      </c>
      <c r="N15" s="3">
        <f t="shared" si="3"/>
        <v>0</v>
      </c>
      <c r="O15" s="5">
        <f t="shared" si="5"/>
      </c>
      <c r="Q15" s="7">
        <f>F15+'[2]Weekly'!Q15</f>
        <v>0</v>
      </c>
      <c r="R15" s="7">
        <f>G15+'[2]Weekly'!R15</f>
        <v>0</v>
      </c>
      <c r="S15" s="7">
        <f>H15+'[2]Weekly'!S15</f>
        <v>0</v>
      </c>
      <c r="T15" s="7">
        <f>I15+'[2]Weekly'!T15</f>
        <v>0</v>
      </c>
      <c r="U15" s="7">
        <f>J15+'[2]Weekly'!U15</f>
        <v>0</v>
      </c>
      <c r="V15" s="7">
        <f>K15+'[2]Weekly'!V15</f>
        <v>0</v>
      </c>
      <c r="W15" s="7">
        <f>L15+'[2]Weekly'!W15</f>
        <v>0</v>
      </c>
      <c r="X15" s="7">
        <f>M15+'[2]Weekly'!X15</f>
        <v>0</v>
      </c>
      <c r="Y15" s="7">
        <f>N15+'[2]Weekly'!Y15</f>
        <v>0</v>
      </c>
      <c r="Z15" s="5">
        <f t="shared" si="4"/>
        <v>0</v>
      </c>
    </row>
    <row r="16" spans="1:26" ht="12.75">
      <c r="A16" s="2" t="str">
        <f>'[1]Setup'!A26</f>
        <v>Sub</v>
      </c>
      <c r="B16" s="2" t="str">
        <f t="shared" si="0"/>
        <v>Sub</v>
      </c>
      <c r="C16" s="2">
        <f>'[1]Setup'!C26</f>
        <v>0</v>
      </c>
      <c r="D16" s="2" t="str">
        <f>'[1]Setup'!D26</f>
        <v>Bubba's Brickyard</v>
      </c>
      <c r="E16" s="3" t="str">
        <f>'[1]Setup'!E26</f>
        <v>A</v>
      </c>
      <c r="F16" s="4"/>
      <c r="G16" s="4"/>
      <c r="H16" s="4"/>
      <c r="I16" s="4"/>
      <c r="J16" s="4"/>
      <c r="K16" s="4"/>
      <c r="L16" s="20">
        <f t="shared" si="1"/>
        <v>0</v>
      </c>
      <c r="M16" s="3">
        <f t="shared" si="2"/>
        <v>0</v>
      </c>
      <c r="N16" s="3">
        <f t="shared" si="3"/>
        <v>0</v>
      </c>
      <c r="O16" s="5">
        <f t="shared" si="5"/>
      </c>
      <c r="Q16" s="7">
        <f>F16+'[2]Weekly'!Q16</f>
        <v>0</v>
      </c>
      <c r="R16" s="7">
        <f>G16+'[2]Weekly'!R16</f>
        <v>0</v>
      </c>
      <c r="S16" s="7">
        <f>H16+'[2]Weekly'!S16</f>
        <v>0</v>
      </c>
      <c r="T16" s="7">
        <f>I16+'[2]Weekly'!T16</f>
        <v>0</v>
      </c>
      <c r="U16" s="7">
        <f>J16+'[2]Weekly'!U16</f>
        <v>0</v>
      </c>
      <c r="V16" s="7">
        <f>K16+'[2]Weekly'!V16</f>
        <v>0</v>
      </c>
      <c r="W16" s="7">
        <f>L16+'[2]Weekly'!W16</f>
        <v>0</v>
      </c>
      <c r="X16" s="7">
        <f>M16+'[2]Weekly'!X16</f>
        <v>0</v>
      </c>
      <c r="Y16" s="7">
        <f>N16+'[2]Weekly'!Y16</f>
        <v>0</v>
      </c>
      <c r="Z16" s="5">
        <f t="shared" si="4"/>
        <v>0</v>
      </c>
    </row>
    <row r="17" spans="1:26" ht="12.75">
      <c r="A17" s="2" t="str">
        <f>'[1]Setup'!A27</f>
        <v>Sub</v>
      </c>
      <c r="B17" s="2" t="str">
        <f t="shared" si="0"/>
        <v>Sub</v>
      </c>
      <c r="C17" s="2">
        <f>'[1]Setup'!C27</f>
        <v>0</v>
      </c>
      <c r="D17" s="2" t="str">
        <f>'[1]Setup'!D27</f>
        <v>Bubba's Brickyard</v>
      </c>
      <c r="E17" s="3" t="str">
        <f>'[1]Setup'!E27</f>
        <v>A</v>
      </c>
      <c r="F17" s="4"/>
      <c r="G17" s="4"/>
      <c r="H17" s="4"/>
      <c r="I17" s="4"/>
      <c r="J17" s="4"/>
      <c r="K17" s="4"/>
      <c r="L17" s="20">
        <f t="shared" si="1"/>
        <v>0</v>
      </c>
      <c r="M17" s="3">
        <f t="shared" si="2"/>
        <v>0</v>
      </c>
      <c r="N17" s="3">
        <f t="shared" si="3"/>
        <v>0</v>
      </c>
      <c r="O17" s="5">
        <f t="shared" si="5"/>
      </c>
      <c r="Q17" s="7">
        <f>F17+'[2]Weekly'!Q17</f>
        <v>0</v>
      </c>
      <c r="R17" s="7">
        <f>G17+'[2]Weekly'!R17</f>
        <v>0</v>
      </c>
      <c r="S17" s="7">
        <f>H17+'[2]Weekly'!S17</f>
        <v>0</v>
      </c>
      <c r="T17" s="7">
        <f>I17+'[2]Weekly'!T17</f>
        <v>0</v>
      </c>
      <c r="U17" s="7">
        <f>J17+'[2]Weekly'!U17</f>
        <v>0</v>
      </c>
      <c r="V17" s="7">
        <f>K17+'[2]Weekly'!V17</f>
        <v>0</v>
      </c>
      <c r="W17" s="7">
        <f>L17+'[2]Weekly'!W17</f>
        <v>0</v>
      </c>
      <c r="X17" s="7">
        <f>M17+'[2]Weekly'!X17</f>
        <v>0</v>
      </c>
      <c r="Y17" s="7">
        <f>N17+'[2]Weekly'!Y17</f>
        <v>0</v>
      </c>
      <c r="Z17" s="5">
        <f t="shared" si="4"/>
        <v>0</v>
      </c>
    </row>
    <row r="18" spans="1:26" ht="12.75">
      <c r="A18" s="2" t="str">
        <f>'[1]Setup'!A28</f>
        <v>Sub</v>
      </c>
      <c r="B18" s="2" t="str">
        <f t="shared" si="0"/>
        <v>Sub</v>
      </c>
      <c r="C18" s="2">
        <f>'[1]Setup'!C28</f>
        <v>0</v>
      </c>
      <c r="D18" s="2" t="str">
        <f>'[1]Setup'!D28</f>
        <v>Bubba's Brickyard</v>
      </c>
      <c r="E18" s="3" t="str">
        <f>'[1]Setup'!E28</f>
        <v>A</v>
      </c>
      <c r="F18" s="4"/>
      <c r="G18" s="4"/>
      <c r="H18" s="4"/>
      <c r="I18" s="4"/>
      <c r="J18" s="4"/>
      <c r="K18" s="4"/>
      <c r="L18" s="20">
        <f t="shared" si="1"/>
        <v>0</v>
      </c>
      <c r="M18" s="3">
        <f t="shared" si="2"/>
        <v>0</v>
      </c>
      <c r="N18" s="3">
        <f t="shared" si="3"/>
        <v>0</v>
      </c>
      <c r="O18" s="5">
        <f t="shared" si="5"/>
      </c>
      <c r="Q18" s="7">
        <f>F18+'[2]Weekly'!Q18</f>
        <v>0</v>
      </c>
      <c r="R18" s="7">
        <f>G18+'[2]Weekly'!R18</f>
        <v>0</v>
      </c>
      <c r="S18" s="7">
        <f>H18+'[2]Weekly'!S18</f>
        <v>0</v>
      </c>
      <c r="T18" s="7">
        <f>I18+'[2]Weekly'!T18</f>
        <v>0</v>
      </c>
      <c r="U18" s="7">
        <f>J18+'[2]Weekly'!U18</f>
        <v>0</v>
      </c>
      <c r="V18" s="7">
        <f>K18+'[2]Weekly'!V18</f>
        <v>0</v>
      </c>
      <c r="W18" s="7">
        <f>L18+'[2]Weekly'!W18</f>
        <v>0</v>
      </c>
      <c r="X18" s="7">
        <f>M18+'[2]Weekly'!X18</f>
        <v>0</v>
      </c>
      <c r="Y18" s="7">
        <f>N18+'[2]Weekly'!Y18</f>
        <v>0</v>
      </c>
      <c r="Z18" s="5">
        <f t="shared" si="4"/>
        <v>0</v>
      </c>
    </row>
    <row r="19" spans="1:26" ht="12.75">
      <c r="A19" s="2" t="str">
        <f>'[1]Setup'!A29</f>
        <v>Sub</v>
      </c>
      <c r="B19" s="2" t="str">
        <f t="shared" si="0"/>
        <v>Sub</v>
      </c>
      <c r="C19" s="2">
        <f>'[1]Setup'!C29</f>
        <v>0</v>
      </c>
      <c r="D19" s="2" t="str">
        <f>'[1]Setup'!D29</f>
        <v>Bubba's Brickyard</v>
      </c>
      <c r="E19" s="3" t="str">
        <f>'[1]Setup'!E29</f>
        <v>A</v>
      </c>
      <c r="F19" s="4"/>
      <c r="G19" s="4"/>
      <c r="H19" s="4"/>
      <c r="I19" s="4"/>
      <c r="J19" s="4"/>
      <c r="K19" s="4"/>
      <c r="L19" s="20">
        <f t="shared" si="1"/>
        <v>0</v>
      </c>
      <c r="M19" s="3">
        <f t="shared" si="2"/>
        <v>0</v>
      </c>
      <c r="N19" s="3">
        <f t="shared" si="3"/>
        <v>0</v>
      </c>
      <c r="O19" s="5">
        <f t="shared" si="5"/>
      </c>
      <c r="Q19" s="7">
        <f>F19+'[2]Weekly'!Q19</f>
        <v>0</v>
      </c>
      <c r="R19" s="7">
        <f>G19+'[2]Weekly'!R19</f>
        <v>0</v>
      </c>
      <c r="S19" s="7">
        <f>H19+'[2]Weekly'!S19</f>
        <v>0</v>
      </c>
      <c r="T19" s="7">
        <f>I19+'[2]Weekly'!T19</f>
        <v>0</v>
      </c>
      <c r="U19" s="7">
        <f>J19+'[2]Weekly'!U19</f>
        <v>0</v>
      </c>
      <c r="V19" s="7">
        <f>K19+'[2]Weekly'!V19</f>
        <v>0</v>
      </c>
      <c r="W19" s="7">
        <f>L19+'[2]Weekly'!W19</f>
        <v>0</v>
      </c>
      <c r="X19" s="7">
        <f>M19+'[2]Weekly'!X19</f>
        <v>0</v>
      </c>
      <c r="Y19" s="7">
        <f>N19+'[2]Weekly'!Y19</f>
        <v>0</v>
      </c>
      <c r="Z19" s="5">
        <f t="shared" si="4"/>
        <v>0</v>
      </c>
    </row>
    <row r="20" spans="1:26" ht="12.75">
      <c r="A20" s="2" t="str">
        <f>'[1]Setup'!A30</f>
        <v>Sub</v>
      </c>
      <c r="B20" s="2" t="str">
        <f t="shared" si="0"/>
        <v>Sub</v>
      </c>
      <c r="C20" s="2">
        <f>'[1]Setup'!C30</f>
        <v>0</v>
      </c>
      <c r="D20" s="2" t="str">
        <f>'[1]Setup'!D30</f>
        <v>Bubba's Brickyard</v>
      </c>
      <c r="E20" s="3" t="str">
        <f>'[1]Setup'!E30</f>
        <v>A</v>
      </c>
      <c r="F20" s="4"/>
      <c r="G20" s="4"/>
      <c r="H20" s="4"/>
      <c r="I20" s="4"/>
      <c r="J20" s="4"/>
      <c r="K20" s="4"/>
      <c r="L20" s="20">
        <f t="shared" si="1"/>
        <v>0</v>
      </c>
      <c r="M20" s="3">
        <f t="shared" si="2"/>
        <v>0</v>
      </c>
      <c r="N20" s="3">
        <f t="shared" si="3"/>
        <v>0</v>
      </c>
      <c r="O20" s="5">
        <f t="shared" si="5"/>
      </c>
      <c r="Q20" s="7">
        <f>F20+'[2]Weekly'!Q20</f>
        <v>0</v>
      </c>
      <c r="R20" s="7">
        <f>G20+'[2]Weekly'!R20</f>
        <v>0</v>
      </c>
      <c r="S20" s="7">
        <f>H20+'[2]Weekly'!S20</f>
        <v>0</v>
      </c>
      <c r="T20" s="7">
        <f>I20+'[2]Weekly'!T20</f>
        <v>0</v>
      </c>
      <c r="U20" s="7">
        <f>J20+'[2]Weekly'!U20</f>
        <v>0</v>
      </c>
      <c r="V20" s="7">
        <f>K20+'[2]Weekly'!V20</f>
        <v>0</v>
      </c>
      <c r="W20" s="7">
        <f>L20+'[2]Weekly'!W20</f>
        <v>0</v>
      </c>
      <c r="X20" s="7">
        <f>M20+'[2]Weekly'!X20</f>
        <v>0</v>
      </c>
      <c r="Y20" s="7">
        <f>N20+'[2]Weekly'!Y20</f>
        <v>0</v>
      </c>
      <c r="Z20" s="5">
        <f t="shared" si="4"/>
        <v>0</v>
      </c>
    </row>
    <row r="21" spans="1:26" ht="12.75">
      <c r="A21" s="2" t="str">
        <f>'[1]Setup'!A31</f>
        <v>Sub</v>
      </c>
      <c r="B21" s="2" t="str">
        <f t="shared" si="0"/>
        <v>Sub</v>
      </c>
      <c r="C21" s="2">
        <f>'[1]Setup'!C31</f>
        <v>0</v>
      </c>
      <c r="D21" s="2" t="str">
        <f>'[1]Setup'!D31</f>
        <v>Bubba's Brickyard</v>
      </c>
      <c r="E21" s="3" t="str">
        <f>'[1]Setup'!E31</f>
        <v>A</v>
      </c>
      <c r="F21" s="4"/>
      <c r="G21" s="4"/>
      <c r="H21" s="4"/>
      <c r="I21" s="4"/>
      <c r="J21" s="4"/>
      <c r="K21" s="4"/>
      <c r="L21" s="20">
        <f t="shared" si="1"/>
        <v>0</v>
      </c>
      <c r="M21" s="3">
        <f t="shared" si="2"/>
        <v>0</v>
      </c>
      <c r="N21" s="3">
        <f t="shared" si="3"/>
        <v>0</v>
      </c>
      <c r="O21" s="5">
        <f t="shared" si="5"/>
      </c>
      <c r="Q21" s="7">
        <f>F21+'[2]Weekly'!Q21</f>
        <v>0</v>
      </c>
      <c r="R21" s="7">
        <f>G21+'[2]Weekly'!R21</f>
        <v>0</v>
      </c>
      <c r="S21" s="7">
        <f>H21+'[2]Weekly'!S21</f>
        <v>0</v>
      </c>
      <c r="T21" s="7">
        <f>I21+'[2]Weekly'!T21</f>
        <v>0</v>
      </c>
      <c r="U21" s="7">
        <f>J21+'[2]Weekly'!U21</f>
        <v>0</v>
      </c>
      <c r="V21" s="7">
        <f>K21+'[2]Weekly'!V21</f>
        <v>0</v>
      </c>
      <c r="W21" s="7">
        <f>L21+'[2]Weekly'!W21</f>
        <v>0</v>
      </c>
      <c r="X21" s="7">
        <f>M21+'[2]Weekly'!X21</f>
        <v>0</v>
      </c>
      <c r="Y21" s="7">
        <f>N21+'[2]Weekly'!Y21</f>
        <v>0</v>
      </c>
      <c r="Z21" s="5">
        <f t="shared" si="4"/>
        <v>0</v>
      </c>
    </row>
    <row r="22" spans="1:26" ht="12.75">
      <c r="A22" s="9" t="s">
        <v>10</v>
      </c>
      <c r="B22" s="9" t="s">
        <v>10</v>
      </c>
      <c r="C22" s="9"/>
      <c r="D22" s="9"/>
      <c r="E22" s="10"/>
      <c r="F22" s="9"/>
      <c r="G22" s="9"/>
      <c r="H22" s="9"/>
      <c r="I22" s="9"/>
      <c r="J22" s="9"/>
      <c r="K22" s="11" t="s">
        <v>11</v>
      </c>
      <c r="L22" s="12">
        <f>SUM(L2:L21)</f>
        <v>14</v>
      </c>
      <c r="M22" s="9"/>
      <c r="N22" s="9"/>
      <c r="O22" s="13"/>
      <c r="Q22" s="12">
        <f>SUM(Q2:Q21)</f>
        <v>195</v>
      </c>
      <c r="R22" s="14"/>
      <c r="S22" s="14"/>
      <c r="T22" s="14"/>
      <c r="U22" s="14"/>
      <c r="V22" s="11" t="s">
        <v>11</v>
      </c>
      <c r="W22" s="12">
        <f>SUM(W2:W21)</f>
        <v>131</v>
      </c>
      <c r="X22" s="12">
        <f>SUM(X2:X21)</f>
        <v>64</v>
      </c>
      <c r="Y22" s="81" t="str">
        <f>IF((W22+X22)=$C$256,"Ok","Totals Err")</f>
        <v>Ok</v>
      </c>
      <c r="Z22" s="82"/>
    </row>
    <row r="23" spans="1:26" ht="12.75">
      <c r="A23" s="2" t="str">
        <f>'[1]Setup'!A33</f>
        <v>Reg</v>
      </c>
      <c r="B23" s="2" t="str">
        <f aca="true" t="shared" si="6" ref="B23:B42">(IF(($Q23/$C$257)&gt;=0.75,"Reg","Sub"))</f>
        <v>Reg</v>
      </c>
      <c r="C23" s="2" t="str">
        <f>'[1]Setup'!C33</f>
        <v>Frey, Kevin</v>
      </c>
      <c r="D23" s="2" t="str">
        <f>'[1]Setup'!D33</f>
        <v>Bonnie &amp; Betty's</v>
      </c>
      <c r="E23" s="3" t="str">
        <f>'[1]Setup'!E33</f>
        <v>A</v>
      </c>
      <c r="F23" s="6">
        <v>3</v>
      </c>
      <c r="G23" s="6">
        <v>0</v>
      </c>
      <c r="H23" s="6">
        <v>0</v>
      </c>
      <c r="I23" s="6">
        <v>0</v>
      </c>
      <c r="J23" s="6"/>
      <c r="K23" s="6"/>
      <c r="L23" s="20">
        <f aca="true" t="shared" si="7" ref="L23:L42">SUM(G23:I23)</f>
        <v>0</v>
      </c>
      <c r="M23" s="7">
        <f t="shared" si="2"/>
        <v>3</v>
      </c>
      <c r="N23" s="7">
        <f t="shared" si="3"/>
        <v>0</v>
      </c>
      <c r="O23" s="8">
        <f t="shared" si="5"/>
        <v>0</v>
      </c>
      <c r="Q23" s="7">
        <f>F23+'[2]Weekly'!Q23</f>
        <v>33</v>
      </c>
      <c r="R23" s="7">
        <f>G23+'[2]Weekly'!R23</f>
        <v>7</v>
      </c>
      <c r="S23" s="7">
        <f>H23+'[2]Weekly'!S23</f>
        <v>5</v>
      </c>
      <c r="T23" s="7">
        <f>I23+'[2]Weekly'!T23</f>
        <v>8</v>
      </c>
      <c r="U23" s="7">
        <f>J23+'[2]Weekly'!U23</f>
        <v>1</v>
      </c>
      <c r="V23" s="7">
        <f>K23+'[2]Weekly'!V23</f>
        <v>0</v>
      </c>
      <c r="W23" s="7">
        <f>L23+'[2]Weekly'!W23</f>
        <v>20</v>
      </c>
      <c r="X23" s="7">
        <f>M23+'[2]Weekly'!X23</f>
        <v>13</v>
      </c>
      <c r="Y23" s="7">
        <f>N23+'[2]Weekly'!Y23</f>
        <v>21</v>
      </c>
      <c r="Z23" s="5">
        <f aca="true" t="shared" si="8" ref="Z23:Z42">IF(ISERR(Y23/Q23),0,(Y23/Q23))</f>
        <v>0.6363636363636364</v>
      </c>
    </row>
    <row r="24" spans="1:26" ht="12.75">
      <c r="A24" s="2" t="str">
        <f>'[1]Setup'!A34</f>
        <v>Reg</v>
      </c>
      <c r="B24" s="2" t="str">
        <f t="shared" si="6"/>
        <v>Reg</v>
      </c>
      <c r="C24" s="2" t="str">
        <f>'[1]Setup'!C34</f>
        <v>Johnson, Eric</v>
      </c>
      <c r="D24" s="2" t="str">
        <f>'[1]Setup'!D34</f>
        <v>Bonnie &amp; Betty's</v>
      </c>
      <c r="E24" s="3" t="str">
        <f>'[1]Setup'!E34</f>
        <v>A</v>
      </c>
      <c r="F24" s="6">
        <v>3</v>
      </c>
      <c r="G24" s="6">
        <v>0</v>
      </c>
      <c r="H24" s="6">
        <v>1</v>
      </c>
      <c r="I24" s="6">
        <v>1</v>
      </c>
      <c r="J24" s="6"/>
      <c r="K24" s="6"/>
      <c r="L24" s="20">
        <f t="shared" si="7"/>
        <v>2</v>
      </c>
      <c r="M24" s="7">
        <f t="shared" si="2"/>
        <v>1</v>
      </c>
      <c r="N24" s="7">
        <f t="shared" si="3"/>
        <v>2</v>
      </c>
      <c r="O24" s="8">
        <f t="shared" si="5"/>
        <v>0.6666666666666666</v>
      </c>
      <c r="Q24" s="7">
        <f>F24+'[2]Weekly'!Q24</f>
        <v>39</v>
      </c>
      <c r="R24" s="7">
        <f>G24+'[2]Weekly'!R24</f>
        <v>7</v>
      </c>
      <c r="S24" s="7">
        <f>H24+'[2]Weekly'!S24</f>
        <v>11</v>
      </c>
      <c r="T24" s="7">
        <f>I24+'[2]Weekly'!T24</f>
        <v>9</v>
      </c>
      <c r="U24" s="7">
        <f>J24+'[2]Weekly'!U24</f>
        <v>0</v>
      </c>
      <c r="V24" s="7">
        <f>K24+'[2]Weekly'!V24</f>
        <v>0</v>
      </c>
      <c r="W24" s="7">
        <f>L24+'[2]Weekly'!W24</f>
        <v>27</v>
      </c>
      <c r="X24" s="7">
        <f>M24+'[2]Weekly'!X24</f>
        <v>12</v>
      </c>
      <c r="Y24" s="7">
        <f>N24+'[2]Weekly'!Y24</f>
        <v>27</v>
      </c>
      <c r="Z24" s="5">
        <f t="shared" si="8"/>
        <v>0.6923076923076923</v>
      </c>
    </row>
    <row r="25" spans="1:26" ht="12.75">
      <c r="A25" s="2" t="str">
        <f>'[1]Setup'!A35</f>
        <v>Reg</v>
      </c>
      <c r="B25" s="2" t="str">
        <f t="shared" si="6"/>
        <v>Reg</v>
      </c>
      <c r="C25" s="2" t="str">
        <f>'[1]Setup'!C35</f>
        <v>Bourdo, Josh</v>
      </c>
      <c r="D25" s="2" t="str">
        <f>'[1]Setup'!D35</f>
        <v>Bonnie &amp; Betty's</v>
      </c>
      <c r="E25" s="3" t="str">
        <f>'[1]Setup'!E35</f>
        <v>A</v>
      </c>
      <c r="F25" s="6">
        <v>3</v>
      </c>
      <c r="G25" s="6">
        <v>0</v>
      </c>
      <c r="H25" s="6">
        <v>1</v>
      </c>
      <c r="I25" s="6">
        <v>1</v>
      </c>
      <c r="J25" s="6"/>
      <c r="K25" s="6"/>
      <c r="L25" s="20">
        <f t="shared" si="7"/>
        <v>2</v>
      </c>
      <c r="M25" s="7">
        <f t="shared" si="2"/>
        <v>1</v>
      </c>
      <c r="N25" s="7">
        <f t="shared" si="3"/>
        <v>2</v>
      </c>
      <c r="O25" s="8">
        <f t="shared" si="5"/>
        <v>0.6666666666666666</v>
      </c>
      <c r="Q25" s="7">
        <f>F25+'[2]Weekly'!Q25</f>
        <v>39</v>
      </c>
      <c r="R25" s="7">
        <f>G25+'[2]Weekly'!R25</f>
        <v>7</v>
      </c>
      <c r="S25" s="7">
        <f>H25+'[2]Weekly'!S25</f>
        <v>8</v>
      </c>
      <c r="T25" s="7">
        <f>I25+'[2]Weekly'!T25</f>
        <v>8</v>
      </c>
      <c r="U25" s="7">
        <f>J25+'[2]Weekly'!U25</f>
        <v>0</v>
      </c>
      <c r="V25" s="7">
        <f>K25+'[2]Weekly'!V25</f>
        <v>0</v>
      </c>
      <c r="W25" s="7">
        <f>L25+'[2]Weekly'!W25</f>
        <v>23</v>
      </c>
      <c r="X25" s="7">
        <f>M25+'[2]Weekly'!X25</f>
        <v>16</v>
      </c>
      <c r="Y25" s="7">
        <f>N25+'[2]Weekly'!Y25</f>
        <v>23</v>
      </c>
      <c r="Z25" s="5">
        <f t="shared" si="8"/>
        <v>0.5897435897435898</v>
      </c>
    </row>
    <row r="26" spans="1:26" ht="12.75">
      <c r="A26" s="2" t="str">
        <f>'[1]Setup'!A36</f>
        <v>Reg</v>
      </c>
      <c r="B26" s="2" t="str">
        <f t="shared" si="6"/>
        <v>Reg</v>
      </c>
      <c r="C26" s="2" t="str">
        <f>'[1]Setup'!C36</f>
        <v>Frenchy</v>
      </c>
      <c r="D26" s="2" t="str">
        <f>'[1]Setup'!D36</f>
        <v>Bonnie &amp; Betty's</v>
      </c>
      <c r="E26" s="3" t="str">
        <f>'[1]Setup'!E36</f>
        <v>A</v>
      </c>
      <c r="F26" s="6">
        <v>3</v>
      </c>
      <c r="G26" s="6">
        <v>0</v>
      </c>
      <c r="H26" s="6">
        <v>0</v>
      </c>
      <c r="I26" s="6">
        <v>1</v>
      </c>
      <c r="J26" s="6"/>
      <c r="K26" s="6"/>
      <c r="L26" s="20">
        <f t="shared" si="7"/>
        <v>1</v>
      </c>
      <c r="M26" s="7">
        <f t="shared" si="2"/>
        <v>2</v>
      </c>
      <c r="N26" s="7">
        <f t="shared" si="3"/>
        <v>1</v>
      </c>
      <c r="O26" s="8">
        <f t="shared" si="5"/>
        <v>0.3333333333333333</v>
      </c>
      <c r="Q26" s="7">
        <f>F26+'[2]Weekly'!Q26</f>
        <v>36</v>
      </c>
      <c r="R26" s="7">
        <f>G26+'[2]Weekly'!R26</f>
        <v>8</v>
      </c>
      <c r="S26" s="7">
        <f>H26+'[2]Weekly'!S26</f>
        <v>8</v>
      </c>
      <c r="T26" s="7">
        <f>I26+'[2]Weekly'!T26</f>
        <v>6</v>
      </c>
      <c r="U26" s="7">
        <f>J26+'[2]Weekly'!U26</f>
        <v>1</v>
      </c>
      <c r="V26" s="7">
        <f>K26+'[2]Weekly'!V26</f>
        <v>0</v>
      </c>
      <c r="W26" s="7">
        <f>L26+'[2]Weekly'!W26</f>
        <v>22</v>
      </c>
      <c r="X26" s="7">
        <f>M26+'[2]Weekly'!X26</f>
        <v>14</v>
      </c>
      <c r="Y26" s="7">
        <f>N26+'[2]Weekly'!Y26</f>
        <v>23</v>
      </c>
      <c r="Z26" s="5">
        <f t="shared" si="8"/>
        <v>0.6388888888888888</v>
      </c>
    </row>
    <row r="27" spans="1:26" ht="12.75">
      <c r="A27" s="2" t="str">
        <f>'[1]Setup'!A37</f>
        <v>Reg</v>
      </c>
      <c r="B27" s="2" t="str">
        <f t="shared" si="6"/>
        <v>Reg</v>
      </c>
      <c r="C27" s="2" t="str">
        <f>'[1]Setup'!C37</f>
        <v>Bourdo, Phil</v>
      </c>
      <c r="D27" s="2" t="str">
        <f>'[1]Setup'!D37</f>
        <v>Bonnie &amp; Betty's</v>
      </c>
      <c r="E27" s="3" t="str">
        <f>'[1]Setup'!E37</f>
        <v>A</v>
      </c>
      <c r="F27" s="6">
        <v>3</v>
      </c>
      <c r="G27" s="6">
        <v>1</v>
      </c>
      <c r="H27" s="6">
        <v>1</v>
      </c>
      <c r="I27" s="6">
        <v>1</v>
      </c>
      <c r="J27" s="6"/>
      <c r="K27" s="6"/>
      <c r="L27" s="20">
        <f t="shared" si="7"/>
        <v>3</v>
      </c>
      <c r="M27" s="7">
        <f t="shared" si="2"/>
        <v>0</v>
      </c>
      <c r="N27" s="7">
        <f t="shared" si="3"/>
        <v>3</v>
      </c>
      <c r="O27" s="8">
        <f t="shared" si="5"/>
        <v>1</v>
      </c>
      <c r="Q27" s="7">
        <f>F27+'[2]Weekly'!Q27</f>
        <v>36</v>
      </c>
      <c r="R27" s="7">
        <f>G27+'[2]Weekly'!R27</f>
        <v>10</v>
      </c>
      <c r="S27" s="7">
        <f>H27+'[2]Weekly'!S27</f>
        <v>8</v>
      </c>
      <c r="T27" s="7">
        <f>I27+'[2]Weekly'!T27</f>
        <v>10</v>
      </c>
      <c r="U27" s="7">
        <f>J27+'[2]Weekly'!U27</f>
        <v>2</v>
      </c>
      <c r="V27" s="7">
        <f>K27+'[2]Weekly'!V27</f>
        <v>0</v>
      </c>
      <c r="W27" s="7">
        <f>L27+'[2]Weekly'!W27</f>
        <v>28</v>
      </c>
      <c r="X27" s="7">
        <f>M27+'[2]Weekly'!X27</f>
        <v>8</v>
      </c>
      <c r="Y27" s="7">
        <f>N27+'[2]Weekly'!Y27</f>
        <v>30</v>
      </c>
      <c r="Z27" s="5">
        <f t="shared" si="8"/>
        <v>0.8333333333333334</v>
      </c>
    </row>
    <row r="28" spans="1:26" ht="12.75">
      <c r="A28" s="2" t="str">
        <f>'[1]Setup'!A38</f>
        <v>Sub</v>
      </c>
      <c r="B28" s="2" t="str">
        <f t="shared" si="6"/>
        <v>Sub</v>
      </c>
      <c r="C28" s="2" t="str">
        <f>'[1]Setup'!C38</f>
        <v>Ostermeier, Oscar</v>
      </c>
      <c r="D28" s="2" t="str">
        <f>'[1]Setup'!D38</f>
        <v>Bonnie &amp; Betty's</v>
      </c>
      <c r="E28" s="3" t="str">
        <f>'[1]Setup'!E38</f>
        <v>A</v>
      </c>
      <c r="F28" s="6"/>
      <c r="G28" s="6"/>
      <c r="H28" s="6"/>
      <c r="I28" s="6"/>
      <c r="J28" s="6"/>
      <c r="K28" s="6"/>
      <c r="L28" s="20">
        <f t="shared" si="7"/>
        <v>0</v>
      </c>
      <c r="M28" s="7">
        <f t="shared" si="2"/>
        <v>0</v>
      </c>
      <c r="N28" s="7">
        <f t="shared" si="3"/>
        <v>0</v>
      </c>
      <c r="O28" s="8">
        <f t="shared" si="5"/>
      </c>
      <c r="Q28" s="7">
        <f>F28+'[2]Weekly'!Q28</f>
        <v>6</v>
      </c>
      <c r="R28" s="7">
        <f>G28+'[2]Weekly'!R28</f>
        <v>2</v>
      </c>
      <c r="S28" s="7">
        <f>H28+'[2]Weekly'!S28</f>
        <v>1</v>
      </c>
      <c r="T28" s="7">
        <f>I28+'[2]Weekly'!T28</f>
        <v>1</v>
      </c>
      <c r="U28" s="7">
        <f>J28+'[2]Weekly'!U28</f>
        <v>0</v>
      </c>
      <c r="V28" s="7">
        <f>K28+'[2]Weekly'!V28</f>
        <v>0</v>
      </c>
      <c r="W28" s="7">
        <f>L28+'[2]Weekly'!W28</f>
        <v>4</v>
      </c>
      <c r="X28" s="7">
        <f>M28+'[2]Weekly'!X28</f>
        <v>2</v>
      </c>
      <c r="Y28" s="7">
        <f>N28+'[2]Weekly'!Y28</f>
        <v>4</v>
      </c>
      <c r="Z28" s="5">
        <f t="shared" si="8"/>
        <v>0.6666666666666666</v>
      </c>
    </row>
    <row r="29" spans="1:26" ht="12.75">
      <c r="A29" s="2" t="str">
        <f>'[1]Setup'!A39</f>
        <v>Sub</v>
      </c>
      <c r="B29" s="2" t="str">
        <f t="shared" si="6"/>
        <v>Sub</v>
      </c>
      <c r="C29" s="2" t="str">
        <f>'[1]Setup'!C39</f>
        <v>Orndorf, Shane</v>
      </c>
      <c r="D29" s="2" t="str">
        <f>'[1]Setup'!D39</f>
        <v>Bonnie &amp; Betty's</v>
      </c>
      <c r="E29" s="3" t="str">
        <f>'[1]Setup'!E39</f>
        <v>A</v>
      </c>
      <c r="F29" s="6"/>
      <c r="G29" s="6"/>
      <c r="H29" s="6"/>
      <c r="I29" s="6"/>
      <c r="J29" s="6"/>
      <c r="K29" s="6"/>
      <c r="L29" s="20">
        <f t="shared" si="7"/>
        <v>0</v>
      </c>
      <c r="M29" s="7">
        <f t="shared" si="2"/>
        <v>0</v>
      </c>
      <c r="N29" s="7">
        <f t="shared" si="3"/>
        <v>0</v>
      </c>
      <c r="O29" s="8">
        <f t="shared" si="5"/>
      </c>
      <c r="Q29" s="7">
        <f>F29+'[2]Weekly'!Q29</f>
        <v>3</v>
      </c>
      <c r="R29" s="7">
        <f>G29+'[2]Weekly'!R29</f>
        <v>1</v>
      </c>
      <c r="S29" s="7">
        <f>H29+'[2]Weekly'!S29</f>
        <v>1</v>
      </c>
      <c r="T29" s="7">
        <f>I29+'[2]Weekly'!T29</f>
        <v>1</v>
      </c>
      <c r="U29" s="7">
        <f>J29+'[2]Weekly'!U29</f>
        <v>0</v>
      </c>
      <c r="V29" s="7">
        <f>K29+'[2]Weekly'!V29</f>
        <v>0</v>
      </c>
      <c r="W29" s="7">
        <f>L29+'[2]Weekly'!W29</f>
        <v>3</v>
      </c>
      <c r="X29" s="7">
        <f>M29+'[2]Weekly'!X29</f>
        <v>0</v>
      </c>
      <c r="Y29" s="7">
        <f>N29+'[2]Weekly'!Y29</f>
        <v>3</v>
      </c>
      <c r="Z29" s="5">
        <f t="shared" si="8"/>
        <v>1</v>
      </c>
    </row>
    <row r="30" spans="1:26" ht="12.75">
      <c r="A30" s="2" t="str">
        <f>'[1]Setup'!A40</f>
        <v>Sub</v>
      </c>
      <c r="B30" s="2" t="str">
        <f t="shared" si="6"/>
        <v>Sub</v>
      </c>
      <c r="C30" s="2" t="str">
        <f>'[1]Setup'!C40</f>
        <v>Rhyner, Chad</v>
      </c>
      <c r="D30" s="2" t="str">
        <f>'[1]Setup'!D40</f>
        <v>Bonnie &amp; Betty's</v>
      </c>
      <c r="E30" s="3" t="str">
        <f>'[1]Setup'!E40</f>
        <v>A</v>
      </c>
      <c r="F30" s="6"/>
      <c r="G30" s="6"/>
      <c r="H30" s="6"/>
      <c r="I30" s="6"/>
      <c r="J30" s="6"/>
      <c r="K30" s="6"/>
      <c r="L30" s="20">
        <f t="shared" si="7"/>
        <v>0</v>
      </c>
      <c r="M30" s="7">
        <f t="shared" si="2"/>
        <v>0</v>
      </c>
      <c r="N30" s="7">
        <f t="shared" si="3"/>
        <v>0</v>
      </c>
      <c r="O30" s="8">
        <f t="shared" si="5"/>
      </c>
      <c r="Q30" s="7">
        <f>F30+'[2]Weekly'!Q30</f>
        <v>3</v>
      </c>
      <c r="R30" s="7">
        <f>G30+'[2]Weekly'!R30</f>
        <v>1</v>
      </c>
      <c r="S30" s="7">
        <f>H30+'[2]Weekly'!S30</f>
        <v>1</v>
      </c>
      <c r="T30" s="7">
        <f>I30+'[2]Weekly'!T30</f>
        <v>1</v>
      </c>
      <c r="U30" s="7">
        <f>J30+'[2]Weekly'!U30</f>
        <v>0</v>
      </c>
      <c r="V30" s="7">
        <f>K30+'[2]Weekly'!V30</f>
        <v>0</v>
      </c>
      <c r="W30" s="7">
        <f>L30+'[2]Weekly'!W30</f>
        <v>3</v>
      </c>
      <c r="X30" s="7">
        <f>M30+'[2]Weekly'!X30</f>
        <v>0</v>
      </c>
      <c r="Y30" s="7">
        <f>N30+'[2]Weekly'!Y30</f>
        <v>3</v>
      </c>
      <c r="Z30" s="5">
        <f t="shared" si="8"/>
        <v>1</v>
      </c>
    </row>
    <row r="31" spans="1:26" ht="12.75">
      <c r="A31" s="2" t="str">
        <f>'[1]Setup'!A41</f>
        <v>Sub</v>
      </c>
      <c r="B31" s="2" t="str">
        <f t="shared" si="6"/>
        <v>Sub</v>
      </c>
      <c r="C31" s="2">
        <f>'[1]Setup'!C41</f>
        <v>0</v>
      </c>
      <c r="D31" s="2" t="str">
        <f>'[1]Setup'!D41</f>
        <v>Bonnie &amp; Betty's</v>
      </c>
      <c r="E31" s="3" t="str">
        <f>'[1]Setup'!E41</f>
        <v>A</v>
      </c>
      <c r="F31" s="6"/>
      <c r="G31" s="6"/>
      <c r="H31" s="6"/>
      <c r="I31" s="6"/>
      <c r="J31" s="6"/>
      <c r="K31" s="6"/>
      <c r="L31" s="20">
        <f t="shared" si="7"/>
        <v>0</v>
      </c>
      <c r="M31" s="7">
        <f t="shared" si="2"/>
        <v>0</v>
      </c>
      <c r="N31" s="7">
        <f t="shared" si="3"/>
        <v>0</v>
      </c>
      <c r="O31" s="8">
        <f t="shared" si="5"/>
      </c>
      <c r="Q31" s="7">
        <f>F31+'[2]Weekly'!Q31</f>
        <v>0</v>
      </c>
      <c r="R31" s="7">
        <f>G31+'[2]Weekly'!R31</f>
        <v>0</v>
      </c>
      <c r="S31" s="7">
        <f>H31+'[2]Weekly'!S31</f>
        <v>0</v>
      </c>
      <c r="T31" s="7">
        <f>I31+'[2]Weekly'!T31</f>
        <v>0</v>
      </c>
      <c r="U31" s="7">
        <f>J31+'[2]Weekly'!U31</f>
        <v>0</v>
      </c>
      <c r="V31" s="7">
        <f>K31+'[2]Weekly'!V31</f>
        <v>0</v>
      </c>
      <c r="W31" s="7">
        <f>L31+'[2]Weekly'!W31</f>
        <v>0</v>
      </c>
      <c r="X31" s="7">
        <f>M31+'[2]Weekly'!X31</f>
        <v>0</v>
      </c>
      <c r="Y31" s="7">
        <f>N31+'[2]Weekly'!Y31</f>
        <v>0</v>
      </c>
      <c r="Z31" s="5">
        <f t="shared" si="8"/>
        <v>0</v>
      </c>
    </row>
    <row r="32" spans="1:26" ht="12.75">
      <c r="A32" s="2" t="str">
        <f>'[1]Setup'!A42</f>
        <v>Sub</v>
      </c>
      <c r="B32" s="2" t="str">
        <f t="shared" si="6"/>
        <v>Sub</v>
      </c>
      <c r="C32" s="2">
        <f>'[1]Setup'!C42</f>
        <v>0</v>
      </c>
      <c r="D32" s="2" t="str">
        <f>'[1]Setup'!D42</f>
        <v>Bonnie &amp; Betty's</v>
      </c>
      <c r="E32" s="3" t="str">
        <f>'[1]Setup'!E42</f>
        <v>A</v>
      </c>
      <c r="F32" s="6"/>
      <c r="G32" s="6"/>
      <c r="H32" s="6"/>
      <c r="I32" s="6"/>
      <c r="J32" s="6"/>
      <c r="K32" s="6"/>
      <c r="L32" s="20">
        <f t="shared" si="7"/>
        <v>0</v>
      </c>
      <c r="M32" s="7">
        <f t="shared" si="2"/>
        <v>0</v>
      </c>
      <c r="N32" s="7">
        <f t="shared" si="3"/>
        <v>0</v>
      </c>
      <c r="O32" s="8">
        <f t="shared" si="5"/>
      </c>
      <c r="Q32" s="7">
        <f>F32+'[2]Weekly'!Q32</f>
        <v>0</v>
      </c>
      <c r="R32" s="7">
        <f>G32+'[2]Weekly'!R32</f>
        <v>0</v>
      </c>
      <c r="S32" s="7">
        <f>H32+'[2]Weekly'!S32</f>
        <v>0</v>
      </c>
      <c r="T32" s="7">
        <f>I32+'[2]Weekly'!T32</f>
        <v>0</v>
      </c>
      <c r="U32" s="7">
        <f>J32+'[2]Weekly'!U32</f>
        <v>0</v>
      </c>
      <c r="V32" s="7">
        <f>K32+'[2]Weekly'!V32</f>
        <v>0</v>
      </c>
      <c r="W32" s="7">
        <f>L32+'[2]Weekly'!W32</f>
        <v>0</v>
      </c>
      <c r="X32" s="7">
        <f>M32+'[2]Weekly'!X32</f>
        <v>0</v>
      </c>
      <c r="Y32" s="7">
        <f>N32+'[2]Weekly'!Y32</f>
        <v>0</v>
      </c>
      <c r="Z32" s="5">
        <f t="shared" si="8"/>
        <v>0</v>
      </c>
    </row>
    <row r="33" spans="1:26" ht="12.75">
      <c r="A33" s="2" t="str">
        <f>'[1]Setup'!A43</f>
        <v>Sub</v>
      </c>
      <c r="B33" s="2" t="str">
        <f t="shared" si="6"/>
        <v>Sub</v>
      </c>
      <c r="C33" s="2">
        <f>'[1]Setup'!C43</f>
        <v>0</v>
      </c>
      <c r="D33" s="2" t="str">
        <f>'[1]Setup'!D43</f>
        <v>Bonnie &amp; Betty's</v>
      </c>
      <c r="E33" s="3" t="str">
        <f>'[1]Setup'!E43</f>
        <v>A</v>
      </c>
      <c r="F33" s="6"/>
      <c r="G33" s="6"/>
      <c r="H33" s="6"/>
      <c r="I33" s="6"/>
      <c r="J33" s="6"/>
      <c r="K33" s="6"/>
      <c r="L33" s="20">
        <f t="shared" si="7"/>
        <v>0</v>
      </c>
      <c r="M33" s="7">
        <f t="shared" si="2"/>
        <v>0</v>
      </c>
      <c r="N33" s="7">
        <f t="shared" si="3"/>
        <v>0</v>
      </c>
      <c r="O33" s="8">
        <f t="shared" si="5"/>
      </c>
      <c r="Q33" s="7">
        <f>F33+'[2]Weekly'!Q33</f>
        <v>0</v>
      </c>
      <c r="R33" s="7">
        <f>G33+'[2]Weekly'!R33</f>
        <v>0</v>
      </c>
      <c r="S33" s="7">
        <f>H33+'[2]Weekly'!S33</f>
        <v>0</v>
      </c>
      <c r="T33" s="7">
        <f>I33+'[2]Weekly'!T33</f>
        <v>0</v>
      </c>
      <c r="U33" s="7">
        <f>J33+'[2]Weekly'!U33</f>
        <v>0</v>
      </c>
      <c r="V33" s="7">
        <f>K33+'[2]Weekly'!V33</f>
        <v>0</v>
      </c>
      <c r="W33" s="7">
        <f>L33+'[2]Weekly'!W33</f>
        <v>0</v>
      </c>
      <c r="X33" s="7">
        <f>M33+'[2]Weekly'!X33</f>
        <v>0</v>
      </c>
      <c r="Y33" s="7">
        <f>N33+'[2]Weekly'!Y33</f>
        <v>0</v>
      </c>
      <c r="Z33" s="5">
        <f t="shared" si="8"/>
        <v>0</v>
      </c>
    </row>
    <row r="34" spans="1:26" ht="12.75">
      <c r="A34" s="2" t="str">
        <f>'[1]Setup'!A44</f>
        <v>Sub</v>
      </c>
      <c r="B34" s="2" t="str">
        <f t="shared" si="6"/>
        <v>Sub</v>
      </c>
      <c r="C34" s="2">
        <f>'[1]Setup'!C44</f>
        <v>0</v>
      </c>
      <c r="D34" s="2" t="str">
        <f>'[1]Setup'!D44</f>
        <v>Bonnie &amp; Betty's</v>
      </c>
      <c r="E34" s="3" t="str">
        <f>'[1]Setup'!E44</f>
        <v>A</v>
      </c>
      <c r="F34" s="6"/>
      <c r="G34" s="6"/>
      <c r="H34" s="6"/>
      <c r="I34" s="6"/>
      <c r="J34" s="6"/>
      <c r="K34" s="6"/>
      <c r="L34" s="20">
        <f t="shared" si="7"/>
        <v>0</v>
      </c>
      <c r="M34" s="7">
        <f t="shared" si="2"/>
        <v>0</v>
      </c>
      <c r="N34" s="7">
        <f t="shared" si="3"/>
        <v>0</v>
      </c>
      <c r="O34" s="8">
        <f t="shared" si="5"/>
      </c>
      <c r="Q34" s="7">
        <f>F34+'[2]Weekly'!Q34</f>
        <v>0</v>
      </c>
      <c r="R34" s="7">
        <f>G34+'[2]Weekly'!R34</f>
        <v>0</v>
      </c>
      <c r="S34" s="7">
        <f>H34+'[2]Weekly'!S34</f>
        <v>0</v>
      </c>
      <c r="T34" s="7">
        <f>I34+'[2]Weekly'!T34</f>
        <v>0</v>
      </c>
      <c r="U34" s="7">
        <f>J34+'[2]Weekly'!U34</f>
        <v>0</v>
      </c>
      <c r="V34" s="7">
        <f>K34+'[2]Weekly'!V34</f>
        <v>0</v>
      </c>
      <c r="W34" s="7">
        <f>L34+'[2]Weekly'!W34</f>
        <v>0</v>
      </c>
      <c r="X34" s="7">
        <f>M34+'[2]Weekly'!X34</f>
        <v>0</v>
      </c>
      <c r="Y34" s="7">
        <f>N34+'[2]Weekly'!Y34</f>
        <v>0</v>
      </c>
      <c r="Z34" s="5">
        <f t="shared" si="8"/>
        <v>0</v>
      </c>
    </row>
    <row r="35" spans="1:26" ht="12.75">
      <c r="A35" s="2" t="str">
        <f>'[1]Setup'!A45</f>
        <v>Sub</v>
      </c>
      <c r="B35" s="2" t="str">
        <f t="shared" si="6"/>
        <v>Sub</v>
      </c>
      <c r="C35" s="2">
        <f>'[1]Setup'!C45</f>
        <v>0</v>
      </c>
      <c r="D35" s="2" t="str">
        <f>'[1]Setup'!D45</f>
        <v>Bonnie &amp; Betty's</v>
      </c>
      <c r="E35" s="3" t="str">
        <f>'[1]Setup'!E45</f>
        <v>A</v>
      </c>
      <c r="F35" s="6"/>
      <c r="G35" s="6"/>
      <c r="H35" s="6"/>
      <c r="I35" s="6"/>
      <c r="J35" s="6"/>
      <c r="K35" s="6"/>
      <c r="L35" s="20">
        <f t="shared" si="7"/>
        <v>0</v>
      </c>
      <c r="M35" s="7">
        <f t="shared" si="2"/>
        <v>0</v>
      </c>
      <c r="N35" s="7">
        <f t="shared" si="3"/>
        <v>0</v>
      </c>
      <c r="O35" s="8">
        <f t="shared" si="5"/>
      </c>
      <c r="Q35" s="7">
        <f>F35+'[2]Weekly'!Q35</f>
        <v>0</v>
      </c>
      <c r="R35" s="7">
        <f>G35+'[2]Weekly'!R35</f>
        <v>0</v>
      </c>
      <c r="S35" s="7">
        <f>H35+'[2]Weekly'!S35</f>
        <v>0</v>
      </c>
      <c r="T35" s="7">
        <f>I35+'[2]Weekly'!T35</f>
        <v>0</v>
      </c>
      <c r="U35" s="7">
        <f>J35+'[2]Weekly'!U35</f>
        <v>0</v>
      </c>
      <c r="V35" s="7">
        <f>K35+'[2]Weekly'!V35</f>
        <v>0</v>
      </c>
      <c r="W35" s="7">
        <f>L35+'[2]Weekly'!W35</f>
        <v>0</v>
      </c>
      <c r="X35" s="7">
        <f>M35+'[2]Weekly'!X35</f>
        <v>0</v>
      </c>
      <c r="Y35" s="7">
        <f>N35+'[2]Weekly'!Y35</f>
        <v>0</v>
      </c>
      <c r="Z35" s="5">
        <f t="shared" si="8"/>
        <v>0</v>
      </c>
    </row>
    <row r="36" spans="1:26" ht="12.75">
      <c r="A36" s="2" t="str">
        <f>'[1]Setup'!A46</f>
        <v>Sub</v>
      </c>
      <c r="B36" s="2" t="str">
        <f t="shared" si="6"/>
        <v>Sub</v>
      </c>
      <c r="C36" s="2">
        <f>'[1]Setup'!C46</f>
        <v>0</v>
      </c>
      <c r="D36" s="2" t="str">
        <f>'[1]Setup'!D46</f>
        <v>Bonnie &amp; Betty's</v>
      </c>
      <c r="E36" s="3" t="str">
        <f>'[1]Setup'!E46</f>
        <v>A</v>
      </c>
      <c r="F36" s="6"/>
      <c r="G36" s="6"/>
      <c r="H36" s="6"/>
      <c r="I36" s="6"/>
      <c r="J36" s="6"/>
      <c r="K36" s="6"/>
      <c r="L36" s="20">
        <f t="shared" si="7"/>
        <v>0</v>
      </c>
      <c r="M36" s="7">
        <f t="shared" si="2"/>
        <v>0</v>
      </c>
      <c r="N36" s="7">
        <f t="shared" si="3"/>
        <v>0</v>
      </c>
      <c r="O36" s="8">
        <f t="shared" si="5"/>
      </c>
      <c r="Q36" s="7">
        <f>F36+'[2]Weekly'!Q36</f>
        <v>0</v>
      </c>
      <c r="R36" s="7">
        <f>G36+'[2]Weekly'!R36</f>
        <v>0</v>
      </c>
      <c r="S36" s="7">
        <f>H36+'[2]Weekly'!S36</f>
        <v>0</v>
      </c>
      <c r="T36" s="7">
        <f>I36+'[2]Weekly'!T36</f>
        <v>0</v>
      </c>
      <c r="U36" s="7">
        <f>J36+'[2]Weekly'!U36</f>
        <v>0</v>
      </c>
      <c r="V36" s="7">
        <f>K36+'[2]Weekly'!V36</f>
        <v>0</v>
      </c>
      <c r="W36" s="7">
        <f>L36+'[2]Weekly'!W36</f>
        <v>0</v>
      </c>
      <c r="X36" s="7">
        <f>M36+'[2]Weekly'!X36</f>
        <v>0</v>
      </c>
      <c r="Y36" s="7">
        <f>N36+'[2]Weekly'!Y36</f>
        <v>0</v>
      </c>
      <c r="Z36" s="5">
        <f t="shared" si="8"/>
        <v>0</v>
      </c>
    </row>
    <row r="37" spans="1:26" ht="12.75">
      <c r="A37" s="2" t="str">
        <f>'[1]Setup'!A47</f>
        <v>Sub</v>
      </c>
      <c r="B37" s="2" t="str">
        <f t="shared" si="6"/>
        <v>Sub</v>
      </c>
      <c r="C37" s="2">
        <f>'[1]Setup'!C47</f>
        <v>0</v>
      </c>
      <c r="D37" s="2" t="str">
        <f>'[1]Setup'!D47</f>
        <v>Bonnie &amp; Betty's</v>
      </c>
      <c r="E37" s="3" t="str">
        <f>'[1]Setup'!E47</f>
        <v>A</v>
      </c>
      <c r="F37" s="6"/>
      <c r="G37" s="6"/>
      <c r="H37" s="6"/>
      <c r="I37" s="6"/>
      <c r="J37" s="6"/>
      <c r="K37" s="6"/>
      <c r="L37" s="20">
        <f t="shared" si="7"/>
        <v>0</v>
      </c>
      <c r="M37" s="7">
        <f t="shared" si="2"/>
        <v>0</v>
      </c>
      <c r="N37" s="7">
        <f t="shared" si="3"/>
        <v>0</v>
      </c>
      <c r="O37" s="8">
        <f t="shared" si="5"/>
      </c>
      <c r="Q37" s="7">
        <f>F37+'[2]Weekly'!Q37</f>
        <v>0</v>
      </c>
      <c r="R37" s="7">
        <f>G37+'[2]Weekly'!R37</f>
        <v>0</v>
      </c>
      <c r="S37" s="7">
        <f>H37+'[2]Weekly'!S37</f>
        <v>0</v>
      </c>
      <c r="T37" s="7">
        <f>I37+'[2]Weekly'!T37</f>
        <v>0</v>
      </c>
      <c r="U37" s="7">
        <f>J37+'[2]Weekly'!U37</f>
        <v>0</v>
      </c>
      <c r="V37" s="7">
        <f>K37+'[2]Weekly'!V37</f>
        <v>0</v>
      </c>
      <c r="W37" s="7">
        <f>L37+'[2]Weekly'!W37</f>
        <v>0</v>
      </c>
      <c r="X37" s="7">
        <f>M37+'[2]Weekly'!X37</f>
        <v>0</v>
      </c>
      <c r="Y37" s="7">
        <f>N37+'[2]Weekly'!Y37</f>
        <v>0</v>
      </c>
      <c r="Z37" s="5">
        <f t="shared" si="8"/>
        <v>0</v>
      </c>
    </row>
    <row r="38" spans="1:26" ht="12.75">
      <c r="A38" s="2" t="str">
        <f>'[1]Setup'!A48</f>
        <v>Sub</v>
      </c>
      <c r="B38" s="2" t="str">
        <f t="shared" si="6"/>
        <v>Sub</v>
      </c>
      <c r="C38" s="2">
        <f>'[1]Setup'!C48</f>
        <v>0</v>
      </c>
      <c r="D38" s="2" t="str">
        <f>'[1]Setup'!D48</f>
        <v>Bonnie &amp; Betty's</v>
      </c>
      <c r="E38" s="3" t="str">
        <f>'[1]Setup'!E48</f>
        <v>A</v>
      </c>
      <c r="F38" s="6"/>
      <c r="G38" s="6"/>
      <c r="H38" s="6"/>
      <c r="I38" s="6"/>
      <c r="J38" s="6"/>
      <c r="K38" s="6"/>
      <c r="L38" s="20">
        <f t="shared" si="7"/>
        <v>0</v>
      </c>
      <c r="M38" s="7">
        <f t="shared" si="2"/>
        <v>0</v>
      </c>
      <c r="N38" s="7">
        <f t="shared" si="3"/>
        <v>0</v>
      </c>
      <c r="O38" s="8">
        <f t="shared" si="5"/>
      </c>
      <c r="Q38" s="7">
        <f>F38+'[2]Weekly'!Q38</f>
        <v>0</v>
      </c>
      <c r="R38" s="7">
        <f>G38+'[2]Weekly'!R38</f>
        <v>0</v>
      </c>
      <c r="S38" s="7">
        <f>H38+'[2]Weekly'!S38</f>
        <v>0</v>
      </c>
      <c r="T38" s="7">
        <f>I38+'[2]Weekly'!T38</f>
        <v>0</v>
      </c>
      <c r="U38" s="7">
        <f>J38+'[2]Weekly'!U38</f>
        <v>0</v>
      </c>
      <c r="V38" s="7">
        <f>K38+'[2]Weekly'!V38</f>
        <v>0</v>
      </c>
      <c r="W38" s="7">
        <f>L38+'[2]Weekly'!W38</f>
        <v>0</v>
      </c>
      <c r="X38" s="7">
        <f>M38+'[2]Weekly'!X38</f>
        <v>0</v>
      </c>
      <c r="Y38" s="7">
        <f>N38+'[2]Weekly'!Y38</f>
        <v>0</v>
      </c>
      <c r="Z38" s="5">
        <f t="shared" si="8"/>
        <v>0</v>
      </c>
    </row>
    <row r="39" spans="1:26" ht="12.75">
      <c r="A39" s="2" t="str">
        <f>'[1]Setup'!A49</f>
        <v>Sub</v>
      </c>
      <c r="B39" s="2" t="str">
        <f t="shared" si="6"/>
        <v>Sub</v>
      </c>
      <c r="C39" s="2">
        <f>'[1]Setup'!C49</f>
        <v>0</v>
      </c>
      <c r="D39" s="2" t="str">
        <f>'[1]Setup'!D49</f>
        <v>Bonnie &amp; Betty's</v>
      </c>
      <c r="E39" s="3" t="str">
        <f>'[1]Setup'!E49</f>
        <v>A</v>
      </c>
      <c r="F39" s="6"/>
      <c r="G39" s="6"/>
      <c r="H39" s="6"/>
      <c r="I39" s="6"/>
      <c r="J39" s="6"/>
      <c r="K39" s="6"/>
      <c r="L39" s="20">
        <f t="shared" si="7"/>
        <v>0</v>
      </c>
      <c r="M39" s="7">
        <f t="shared" si="2"/>
        <v>0</v>
      </c>
      <c r="N39" s="7">
        <f t="shared" si="3"/>
        <v>0</v>
      </c>
      <c r="O39" s="8">
        <f t="shared" si="5"/>
      </c>
      <c r="Q39" s="7">
        <f>F39+'[2]Weekly'!Q39</f>
        <v>0</v>
      </c>
      <c r="R39" s="7">
        <f>G39+'[2]Weekly'!R39</f>
        <v>0</v>
      </c>
      <c r="S39" s="7">
        <f>H39+'[2]Weekly'!S39</f>
        <v>0</v>
      </c>
      <c r="T39" s="7">
        <f>I39+'[2]Weekly'!T39</f>
        <v>0</v>
      </c>
      <c r="U39" s="7">
        <f>J39+'[2]Weekly'!U39</f>
        <v>0</v>
      </c>
      <c r="V39" s="7">
        <f>K39+'[2]Weekly'!V39</f>
        <v>0</v>
      </c>
      <c r="W39" s="7">
        <f>L39+'[2]Weekly'!W39</f>
        <v>0</v>
      </c>
      <c r="X39" s="7">
        <f>M39+'[2]Weekly'!X39</f>
        <v>0</v>
      </c>
      <c r="Y39" s="7">
        <f>N39+'[2]Weekly'!Y39</f>
        <v>0</v>
      </c>
      <c r="Z39" s="5">
        <f t="shared" si="8"/>
        <v>0</v>
      </c>
    </row>
    <row r="40" spans="1:26" ht="12.75">
      <c r="A40" s="2" t="str">
        <f>'[1]Setup'!A50</f>
        <v>Sub</v>
      </c>
      <c r="B40" s="2" t="str">
        <f t="shared" si="6"/>
        <v>Sub</v>
      </c>
      <c r="C40" s="2">
        <f>'[1]Setup'!C50</f>
        <v>0</v>
      </c>
      <c r="D40" s="2" t="str">
        <f>'[1]Setup'!D50</f>
        <v>Bonnie &amp; Betty's</v>
      </c>
      <c r="E40" s="3" t="str">
        <f>'[1]Setup'!E50</f>
        <v>A</v>
      </c>
      <c r="F40" s="6"/>
      <c r="G40" s="6"/>
      <c r="H40" s="6"/>
      <c r="I40" s="6"/>
      <c r="J40" s="6"/>
      <c r="K40" s="6"/>
      <c r="L40" s="20">
        <f t="shared" si="7"/>
        <v>0</v>
      </c>
      <c r="M40" s="7">
        <f t="shared" si="2"/>
        <v>0</v>
      </c>
      <c r="N40" s="7">
        <f t="shared" si="3"/>
        <v>0</v>
      </c>
      <c r="O40" s="8">
        <f t="shared" si="5"/>
      </c>
      <c r="Q40" s="7">
        <f>F40+'[2]Weekly'!Q40</f>
        <v>0</v>
      </c>
      <c r="R40" s="7">
        <f>G40+'[2]Weekly'!R40</f>
        <v>0</v>
      </c>
      <c r="S40" s="7">
        <f>H40+'[2]Weekly'!S40</f>
        <v>0</v>
      </c>
      <c r="T40" s="7">
        <f>I40+'[2]Weekly'!T40</f>
        <v>0</v>
      </c>
      <c r="U40" s="7">
        <f>J40+'[2]Weekly'!U40</f>
        <v>0</v>
      </c>
      <c r="V40" s="7">
        <f>K40+'[2]Weekly'!V40</f>
        <v>0</v>
      </c>
      <c r="W40" s="7">
        <f>L40+'[2]Weekly'!W40</f>
        <v>0</v>
      </c>
      <c r="X40" s="7">
        <f>M40+'[2]Weekly'!X40</f>
        <v>0</v>
      </c>
      <c r="Y40" s="7">
        <f>N40+'[2]Weekly'!Y40</f>
        <v>0</v>
      </c>
      <c r="Z40" s="5">
        <f t="shared" si="8"/>
        <v>0</v>
      </c>
    </row>
    <row r="41" spans="1:26" ht="12.75">
      <c r="A41" s="2" t="str">
        <f>'[1]Setup'!A51</f>
        <v>Sub</v>
      </c>
      <c r="B41" s="2" t="str">
        <f t="shared" si="6"/>
        <v>Sub</v>
      </c>
      <c r="C41" s="2">
        <f>'[1]Setup'!C51</f>
        <v>0</v>
      </c>
      <c r="D41" s="2" t="str">
        <f>'[1]Setup'!D51</f>
        <v>Bonnie &amp; Betty's</v>
      </c>
      <c r="E41" s="3" t="str">
        <f>'[1]Setup'!E51</f>
        <v>A</v>
      </c>
      <c r="F41" s="6"/>
      <c r="G41" s="6"/>
      <c r="H41" s="6"/>
      <c r="I41" s="6"/>
      <c r="J41" s="6"/>
      <c r="K41" s="6"/>
      <c r="L41" s="20">
        <f t="shared" si="7"/>
        <v>0</v>
      </c>
      <c r="M41" s="7">
        <f t="shared" si="2"/>
        <v>0</v>
      </c>
      <c r="N41" s="7">
        <f t="shared" si="3"/>
        <v>0</v>
      </c>
      <c r="O41" s="8">
        <f t="shared" si="5"/>
      </c>
      <c r="Q41" s="7">
        <f>F41+'[2]Weekly'!Q41</f>
        <v>0</v>
      </c>
      <c r="R41" s="7">
        <f>G41+'[2]Weekly'!R41</f>
        <v>0</v>
      </c>
      <c r="S41" s="7">
        <f>H41+'[2]Weekly'!S41</f>
        <v>0</v>
      </c>
      <c r="T41" s="7">
        <f>I41+'[2]Weekly'!T41</f>
        <v>0</v>
      </c>
      <c r="U41" s="7">
        <f>J41+'[2]Weekly'!U41</f>
        <v>0</v>
      </c>
      <c r="V41" s="7">
        <f>K41+'[2]Weekly'!V41</f>
        <v>0</v>
      </c>
      <c r="W41" s="7">
        <f>L41+'[2]Weekly'!W41</f>
        <v>0</v>
      </c>
      <c r="X41" s="7">
        <f>M41+'[2]Weekly'!X41</f>
        <v>0</v>
      </c>
      <c r="Y41" s="7">
        <f>N41+'[2]Weekly'!Y41</f>
        <v>0</v>
      </c>
      <c r="Z41" s="5">
        <f t="shared" si="8"/>
        <v>0</v>
      </c>
    </row>
    <row r="42" spans="1:26" ht="12.75">
      <c r="A42" s="2" t="str">
        <f>'[1]Setup'!A52</f>
        <v>Sub</v>
      </c>
      <c r="B42" s="2" t="str">
        <f t="shared" si="6"/>
        <v>Sub</v>
      </c>
      <c r="C42" s="2">
        <f>'[1]Setup'!C52</f>
        <v>0</v>
      </c>
      <c r="D42" s="2" t="str">
        <f>'[1]Setup'!D52</f>
        <v>Bonnie &amp; Betty's</v>
      </c>
      <c r="E42" s="3" t="str">
        <f>'[1]Setup'!E52</f>
        <v>A</v>
      </c>
      <c r="F42" s="6"/>
      <c r="G42" s="6"/>
      <c r="H42" s="6"/>
      <c r="I42" s="6"/>
      <c r="J42" s="6"/>
      <c r="K42" s="6"/>
      <c r="L42" s="20">
        <f t="shared" si="7"/>
        <v>0</v>
      </c>
      <c r="M42" s="7">
        <f t="shared" si="2"/>
        <v>0</v>
      </c>
      <c r="N42" s="7">
        <f t="shared" si="3"/>
        <v>0</v>
      </c>
      <c r="O42" s="8">
        <f t="shared" si="5"/>
      </c>
      <c r="Q42" s="7">
        <f>F42+'[2]Weekly'!Q42</f>
        <v>0</v>
      </c>
      <c r="R42" s="7">
        <f>G42+'[2]Weekly'!R42</f>
        <v>0</v>
      </c>
      <c r="S42" s="7">
        <f>H42+'[2]Weekly'!S42</f>
        <v>0</v>
      </c>
      <c r="T42" s="7">
        <f>I42+'[2]Weekly'!T42</f>
        <v>0</v>
      </c>
      <c r="U42" s="7">
        <f>J42+'[2]Weekly'!U42</f>
        <v>0</v>
      </c>
      <c r="V42" s="7">
        <f>K42+'[2]Weekly'!V42</f>
        <v>0</v>
      </c>
      <c r="W42" s="7">
        <f>L42+'[2]Weekly'!W42</f>
        <v>0</v>
      </c>
      <c r="X42" s="7">
        <f>M42+'[2]Weekly'!X42</f>
        <v>0</v>
      </c>
      <c r="Y42" s="7">
        <f>N42+'[2]Weekly'!Y42</f>
        <v>0</v>
      </c>
      <c r="Z42" s="5">
        <f t="shared" si="8"/>
        <v>0</v>
      </c>
    </row>
    <row r="43" spans="1:26" ht="12.75">
      <c r="A43" s="14" t="s">
        <v>10</v>
      </c>
      <c r="B43" s="14" t="s">
        <v>10</v>
      </c>
      <c r="C43" s="14"/>
      <c r="D43" s="14"/>
      <c r="E43" s="16"/>
      <c r="F43" s="14"/>
      <c r="G43" s="14"/>
      <c r="H43" s="14"/>
      <c r="I43" s="14"/>
      <c r="J43" s="14"/>
      <c r="K43" s="11" t="s">
        <v>11</v>
      </c>
      <c r="L43" s="12">
        <f>SUM(L23:L42)</f>
        <v>8</v>
      </c>
      <c r="M43" s="14"/>
      <c r="N43" s="14"/>
      <c r="O43" s="17"/>
      <c r="Q43" s="12">
        <f>SUM(Q23:Q42)</f>
        <v>195</v>
      </c>
      <c r="R43" s="14"/>
      <c r="S43" s="14"/>
      <c r="T43" s="14"/>
      <c r="U43" s="14"/>
      <c r="V43" s="11" t="s">
        <v>11</v>
      </c>
      <c r="W43" s="12">
        <f>SUM(W23:W42)</f>
        <v>130</v>
      </c>
      <c r="X43" s="12">
        <f>SUM(X23:X42)</f>
        <v>65</v>
      </c>
      <c r="Y43" s="81" t="str">
        <f>IF((W43+X43)=$C$256,"Ok","Totals Err")</f>
        <v>Ok</v>
      </c>
      <c r="Z43" s="82"/>
    </row>
    <row r="44" spans="1:26" ht="12.75">
      <c r="A44" s="2" t="str">
        <f>'[1]Setup'!A54</f>
        <v>Reg</v>
      </c>
      <c r="B44" s="2" t="str">
        <f aca="true" t="shared" si="9" ref="B44:B63">(IF(($Q44/$C$257)&gt;=0.75,"Reg","Sub"))</f>
        <v>Reg</v>
      </c>
      <c r="C44" s="2" t="str">
        <f>'[1]Setup'!C54</f>
        <v>Weis, Mike</v>
      </c>
      <c r="D44" s="2" t="str">
        <f>'[1]Setup'!D54</f>
        <v>Gabby's Palace</v>
      </c>
      <c r="E44" s="3" t="str">
        <f>'[1]Setup'!E54</f>
        <v>A</v>
      </c>
      <c r="F44" s="6">
        <v>3</v>
      </c>
      <c r="G44" s="6">
        <v>1</v>
      </c>
      <c r="H44" s="6">
        <v>1</v>
      </c>
      <c r="I44" s="6">
        <v>1</v>
      </c>
      <c r="J44" s="6"/>
      <c r="K44" s="6"/>
      <c r="L44" s="20">
        <f aca="true" t="shared" si="10" ref="L44:L63">SUM(G44:I44)</f>
        <v>3</v>
      </c>
      <c r="M44" s="7">
        <f t="shared" si="2"/>
        <v>0</v>
      </c>
      <c r="N44" s="7">
        <f t="shared" si="3"/>
        <v>3</v>
      </c>
      <c r="O44" s="8">
        <f t="shared" si="5"/>
        <v>1</v>
      </c>
      <c r="Q44" s="7">
        <f>F44+'[2]Weekly'!Q44</f>
        <v>39</v>
      </c>
      <c r="R44" s="7">
        <f>G44+'[2]Weekly'!R44</f>
        <v>10</v>
      </c>
      <c r="S44" s="7">
        <f>H44+'[2]Weekly'!S44</f>
        <v>9</v>
      </c>
      <c r="T44" s="7">
        <f>I44+'[2]Weekly'!T44</f>
        <v>7</v>
      </c>
      <c r="U44" s="7">
        <f>J44+'[2]Weekly'!U44</f>
        <v>0</v>
      </c>
      <c r="V44" s="7">
        <f>K44+'[2]Weekly'!V44</f>
        <v>0</v>
      </c>
      <c r="W44" s="7">
        <f>L44+'[2]Weekly'!W44</f>
        <v>26</v>
      </c>
      <c r="X44" s="7">
        <f>M44+'[2]Weekly'!X44</f>
        <v>13</v>
      </c>
      <c r="Y44" s="7">
        <f>N44+'[2]Weekly'!Y44</f>
        <v>26</v>
      </c>
      <c r="Z44" s="5">
        <f aca="true" t="shared" si="11" ref="Z44:Z63">IF(ISERR(Y44/Q44),0,(Y44/Q44))</f>
        <v>0.6666666666666666</v>
      </c>
    </row>
    <row r="45" spans="1:26" ht="12.75">
      <c r="A45" s="2" t="str">
        <f>'[1]Setup'!A55</f>
        <v>Reg</v>
      </c>
      <c r="B45" s="2" t="str">
        <f t="shared" si="9"/>
        <v>Reg</v>
      </c>
      <c r="C45" s="2" t="str">
        <f>'[1]Setup'!C55</f>
        <v>Wagner, Mark</v>
      </c>
      <c r="D45" s="2" t="str">
        <f>'[1]Setup'!D55</f>
        <v>Gabby's Palace</v>
      </c>
      <c r="E45" s="3" t="str">
        <f>'[1]Setup'!E55</f>
        <v>A</v>
      </c>
      <c r="F45" s="6">
        <v>3</v>
      </c>
      <c r="G45" s="6">
        <v>1</v>
      </c>
      <c r="H45" s="6">
        <v>1</v>
      </c>
      <c r="I45" s="6">
        <v>0</v>
      </c>
      <c r="J45" s="6"/>
      <c r="K45" s="6"/>
      <c r="L45" s="20">
        <f t="shared" si="10"/>
        <v>2</v>
      </c>
      <c r="M45" s="7">
        <f t="shared" si="2"/>
        <v>1</v>
      </c>
      <c r="N45" s="7">
        <f t="shared" si="3"/>
        <v>2</v>
      </c>
      <c r="O45" s="8">
        <f t="shared" si="5"/>
        <v>0.6666666666666666</v>
      </c>
      <c r="Q45" s="7">
        <f>F45+'[2]Weekly'!Q45</f>
        <v>36</v>
      </c>
      <c r="R45" s="7">
        <f>G45+'[2]Weekly'!R45</f>
        <v>9</v>
      </c>
      <c r="S45" s="7">
        <f>H45+'[2]Weekly'!S45</f>
        <v>9</v>
      </c>
      <c r="T45" s="7">
        <f>I45+'[2]Weekly'!T45</f>
        <v>7</v>
      </c>
      <c r="U45" s="7">
        <f>J45+'[2]Weekly'!U45</f>
        <v>1</v>
      </c>
      <c r="V45" s="7">
        <f>K45+'[2]Weekly'!V45</f>
        <v>1</v>
      </c>
      <c r="W45" s="7">
        <f>L45+'[2]Weekly'!W45</f>
        <v>25</v>
      </c>
      <c r="X45" s="7">
        <f>M45+'[2]Weekly'!X45</f>
        <v>11</v>
      </c>
      <c r="Y45" s="7">
        <f>N45+'[2]Weekly'!Y45</f>
        <v>27</v>
      </c>
      <c r="Z45" s="5">
        <f t="shared" si="11"/>
        <v>0.75</v>
      </c>
    </row>
    <row r="46" spans="1:26" ht="12.75">
      <c r="A46" s="2" t="str">
        <f>'[1]Setup'!A56</f>
        <v>Reg</v>
      </c>
      <c r="B46" s="2" t="str">
        <f t="shared" si="9"/>
        <v>Reg</v>
      </c>
      <c r="C46" s="2" t="str">
        <f>'[1]Setup'!C56</f>
        <v>Prailes, Mike</v>
      </c>
      <c r="D46" s="2" t="str">
        <f>'[1]Setup'!D56</f>
        <v>Gabby's Palace</v>
      </c>
      <c r="E46" s="3" t="str">
        <f>'[1]Setup'!E56</f>
        <v>A</v>
      </c>
      <c r="F46" s="6">
        <v>3</v>
      </c>
      <c r="G46" s="6">
        <v>1</v>
      </c>
      <c r="H46" s="6">
        <v>1</v>
      </c>
      <c r="I46" s="6">
        <v>1</v>
      </c>
      <c r="J46" s="6"/>
      <c r="K46" s="6"/>
      <c r="L46" s="20">
        <f t="shared" si="10"/>
        <v>3</v>
      </c>
      <c r="M46" s="7">
        <f t="shared" si="2"/>
        <v>0</v>
      </c>
      <c r="N46" s="7">
        <f t="shared" si="3"/>
        <v>3</v>
      </c>
      <c r="O46" s="8">
        <f t="shared" si="5"/>
        <v>1</v>
      </c>
      <c r="Q46" s="7">
        <f>F46+'[2]Weekly'!Q46</f>
        <v>39</v>
      </c>
      <c r="R46" s="7">
        <f>G46+'[2]Weekly'!R46</f>
        <v>11</v>
      </c>
      <c r="S46" s="7">
        <f>H46+'[2]Weekly'!S46</f>
        <v>8</v>
      </c>
      <c r="T46" s="7">
        <f>I46+'[2]Weekly'!T46</f>
        <v>9</v>
      </c>
      <c r="U46" s="7">
        <f>J46+'[2]Weekly'!U46</f>
        <v>2</v>
      </c>
      <c r="V46" s="7">
        <f>K46+'[2]Weekly'!V46</f>
        <v>0</v>
      </c>
      <c r="W46" s="7">
        <f>L46+'[2]Weekly'!W46</f>
        <v>28</v>
      </c>
      <c r="X46" s="7">
        <f>M46+'[2]Weekly'!X46</f>
        <v>11</v>
      </c>
      <c r="Y46" s="7">
        <f>N46+'[2]Weekly'!Y46</f>
        <v>30</v>
      </c>
      <c r="Z46" s="5">
        <f t="shared" si="11"/>
        <v>0.7692307692307693</v>
      </c>
    </row>
    <row r="47" spans="1:26" ht="12.75">
      <c r="A47" s="2" t="str">
        <f>'[1]Setup'!A57</f>
        <v>Reg</v>
      </c>
      <c r="B47" s="2" t="str">
        <f t="shared" si="9"/>
        <v>Reg</v>
      </c>
      <c r="C47" s="2" t="str">
        <f>'[1]Setup'!C57</f>
        <v>Weis, Don</v>
      </c>
      <c r="D47" s="2" t="str">
        <f>'[1]Setup'!D57</f>
        <v>Gabby's Palace</v>
      </c>
      <c r="E47" s="3" t="str">
        <f>'[1]Setup'!E57</f>
        <v>A</v>
      </c>
      <c r="F47" s="6">
        <v>3</v>
      </c>
      <c r="G47" s="6">
        <v>1</v>
      </c>
      <c r="H47" s="6">
        <v>0</v>
      </c>
      <c r="I47" s="6">
        <v>0</v>
      </c>
      <c r="J47" s="6"/>
      <c r="K47" s="6"/>
      <c r="L47" s="20">
        <f t="shared" si="10"/>
        <v>1</v>
      </c>
      <c r="M47" s="7">
        <f t="shared" si="2"/>
        <v>2</v>
      </c>
      <c r="N47" s="7">
        <f t="shared" si="3"/>
        <v>1</v>
      </c>
      <c r="O47" s="8">
        <f t="shared" si="5"/>
        <v>0.3333333333333333</v>
      </c>
      <c r="Q47" s="7">
        <f>F47+'[2]Weekly'!Q47</f>
        <v>36</v>
      </c>
      <c r="R47" s="7">
        <f>G47+'[2]Weekly'!R47</f>
        <v>9</v>
      </c>
      <c r="S47" s="7">
        <f>H47+'[2]Weekly'!S47</f>
        <v>8</v>
      </c>
      <c r="T47" s="7">
        <f>I47+'[2]Weekly'!T47</f>
        <v>7</v>
      </c>
      <c r="U47" s="7">
        <f>J47+'[2]Weekly'!U47</f>
        <v>0</v>
      </c>
      <c r="V47" s="7">
        <f>K47+'[2]Weekly'!V47</f>
        <v>0</v>
      </c>
      <c r="W47" s="7">
        <f>L47+'[2]Weekly'!W47</f>
        <v>24</v>
      </c>
      <c r="X47" s="7">
        <f>M47+'[2]Weekly'!X47</f>
        <v>12</v>
      </c>
      <c r="Y47" s="7">
        <f>N47+'[2]Weekly'!Y47</f>
        <v>24</v>
      </c>
      <c r="Z47" s="5">
        <f t="shared" si="11"/>
        <v>0.6666666666666666</v>
      </c>
    </row>
    <row r="48" spans="1:26" ht="12.75">
      <c r="A48" s="2" t="str">
        <f>'[1]Setup'!A58</f>
        <v>Reg</v>
      </c>
      <c r="B48" s="2" t="str">
        <f t="shared" si="9"/>
        <v>Reg</v>
      </c>
      <c r="C48" s="2" t="str">
        <f>'[1]Setup'!C58</f>
        <v>Squirrel</v>
      </c>
      <c r="D48" s="2" t="str">
        <f>'[1]Setup'!D58</f>
        <v>Gabby's Palace</v>
      </c>
      <c r="E48" s="3" t="str">
        <f>'[1]Setup'!E58</f>
        <v>A</v>
      </c>
      <c r="F48" s="6">
        <v>3</v>
      </c>
      <c r="G48" s="6">
        <v>1</v>
      </c>
      <c r="H48" s="6">
        <v>0</v>
      </c>
      <c r="I48" s="6">
        <v>1</v>
      </c>
      <c r="J48" s="6"/>
      <c r="K48" s="6"/>
      <c r="L48" s="20">
        <f t="shared" si="10"/>
        <v>2</v>
      </c>
      <c r="M48" s="7">
        <f t="shared" si="2"/>
        <v>1</v>
      </c>
      <c r="N48" s="7">
        <f t="shared" si="3"/>
        <v>2</v>
      </c>
      <c r="O48" s="8">
        <f t="shared" si="5"/>
        <v>0.6666666666666666</v>
      </c>
      <c r="Q48" s="7">
        <f>F48+'[2]Weekly'!Q48</f>
        <v>39</v>
      </c>
      <c r="R48" s="7">
        <f>G48+'[2]Weekly'!R48</f>
        <v>10</v>
      </c>
      <c r="S48" s="7">
        <f>H48+'[2]Weekly'!S48</f>
        <v>11</v>
      </c>
      <c r="T48" s="7">
        <f>I48+'[2]Weekly'!T48</f>
        <v>7</v>
      </c>
      <c r="U48" s="7">
        <f>J48+'[2]Weekly'!U48</f>
        <v>1</v>
      </c>
      <c r="V48" s="7">
        <f>K48+'[2]Weekly'!V48</f>
        <v>0</v>
      </c>
      <c r="W48" s="7">
        <f>L48+'[2]Weekly'!W48</f>
        <v>28</v>
      </c>
      <c r="X48" s="7">
        <f>M48+'[2]Weekly'!X48</f>
        <v>11</v>
      </c>
      <c r="Y48" s="7">
        <f>N48+'[2]Weekly'!Y48</f>
        <v>29</v>
      </c>
      <c r="Z48" s="5">
        <f t="shared" si="11"/>
        <v>0.7435897435897436</v>
      </c>
    </row>
    <row r="49" spans="1:26" ht="12.75">
      <c r="A49" s="2" t="str">
        <f>'[1]Setup'!A59</f>
        <v>Sub</v>
      </c>
      <c r="B49" s="2" t="str">
        <f t="shared" si="9"/>
        <v>Sub</v>
      </c>
      <c r="C49" s="2" t="str">
        <f>'[1]Setup'!C59</f>
        <v>Corbett, Dave</v>
      </c>
      <c r="D49" s="2" t="str">
        <f>'[1]Setup'!D59</f>
        <v>Gabby's Palace</v>
      </c>
      <c r="E49" s="3" t="str">
        <f>'[1]Setup'!E59</f>
        <v>A</v>
      </c>
      <c r="F49" s="6"/>
      <c r="G49" s="6"/>
      <c r="H49" s="6"/>
      <c r="I49" s="6"/>
      <c r="J49" s="6"/>
      <c r="K49" s="6"/>
      <c r="L49" s="20">
        <f t="shared" si="10"/>
        <v>0</v>
      </c>
      <c r="M49" s="7">
        <f t="shared" si="2"/>
        <v>0</v>
      </c>
      <c r="N49" s="7">
        <f t="shared" si="3"/>
        <v>0</v>
      </c>
      <c r="O49" s="8">
        <f t="shared" si="5"/>
      </c>
      <c r="Q49" s="7">
        <f>F49+'[2]Weekly'!Q49</f>
        <v>0</v>
      </c>
      <c r="R49" s="7">
        <f>G49+'[2]Weekly'!R49</f>
        <v>0</v>
      </c>
      <c r="S49" s="7">
        <f>H49+'[2]Weekly'!S49</f>
        <v>0</v>
      </c>
      <c r="T49" s="7">
        <f>I49+'[2]Weekly'!T49</f>
        <v>0</v>
      </c>
      <c r="U49" s="7">
        <f>J49+'[2]Weekly'!U49</f>
        <v>0</v>
      </c>
      <c r="V49" s="7">
        <f>K49+'[2]Weekly'!V49</f>
        <v>0</v>
      </c>
      <c r="W49" s="7">
        <f>L49+'[2]Weekly'!W49</f>
        <v>0</v>
      </c>
      <c r="X49" s="7">
        <f>M49+'[2]Weekly'!X49</f>
        <v>0</v>
      </c>
      <c r="Y49" s="7">
        <f>N49+'[2]Weekly'!Y49</f>
        <v>0</v>
      </c>
      <c r="Z49" s="5">
        <f t="shared" si="11"/>
        <v>0</v>
      </c>
    </row>
    <row r="50" spans="1:26" ht="12.75">
      <c r="A50" s="2" t="str">
        <f>'[1]Setup'!A60</f>
        <v>Sub</v>
      </c>
      <c r="B50" s="2" t="str">
        <f t="shared" si="9"/>
        <v>Sub</v>
      </c>
      <c r="C50" s="2" t="str">
        <f>'[1]Setup'!C60</f>
        <v>Weis, Carl</v>
      </c>
      <c r="D50" s="2" t="str">
        <f>'[1]Setup'!D60</f>
        <v>Gabby's Palace</v>
      </c>
      <c r="E50" s="3" t="str">
        <f>'[1]Setup'!E60</f>
        <v>A</v>
      </c>
      <c r="F50" s="6"/>
      <c r="G50" s="6"/>
      <c r="H50" s="6"/>
      <c r="I50" s="6"/>
      <c r="J50" s="6"/>
      <c r="K50" s="6"/>
      <c r="L50" s="20">
        <f t="shared" si="10"/>
        <v>0</v>
      </c>
      <c r="M50" s="7">
        <f t="shared" si="2"/>
        <v>0</v>
      </c>
      <c r="N50" s="7">
        <f t="shared" si="3"/>
        <v>0</v>
      </c>
      <c r="O50" s="8">
        <f t="shared" si="5"/>
      </c>
      <c r="Q50" s="7">
        <f>F50+'[2]Weekly'!Q50</f>
        <v>0</v>
      </c>
      <c r="R50" s="7">
        <f>G50+'[2]Weekly'!R50</f>
        <v>0</v>
      </c>
      <c r="S50" s="7">
        <f>H50+'[2]Weekly'!S50</f>
        <v>0</v>
      </c>
      <c r="T50" s="7">
        <f>I50+'[2]Weekly'!T50</f>
        <v>0</v>
      </c>
      <c r="U50" s="7">
        <f>J50+'[2]Weekly'!U50</f>
        <v>0</v>
      </c>
      <c r="V50" s="7">
        <f>K50+'[2]Weekly'!V50</f>
        <v>0</v>
      </c>
      <c r="W50" s="7">
        <f>L50+'[2]Weekly'!W50</f>
        <v>0</v>
      </c>
      <c r="X50" s="7">
        <f>M50+'[2]Weekly'!X50</f>
        <v>0</v>
      </c>
      <c r="Y50" s="7">
        <f>N50+'[2]Weekly'!Y50</f>
        <v>0</v>
      </c>
      <c r="Z50" s="5">
        <f t="shared" si="11"/>
        <v>0</v>
      </c>
    </row>
    <row r="51" spans="1:26" ht="12.75">
      <c r="A51" s="2" t="str">
        <f>'[1]Setup'!A61</f>
        <v>Sub</v>
      </c>
      <c r="B51" s="2" t="str">
        <f t="shared" si="9"/>
        <v>Sub</v>
      </c>
      <c r="C51" s="2" t="str">
        <f>'[1]Setup'!C61</f>
        <v>Derler, Larry</v>
      </c>
      <c r="D51" s="2" t="str">
        <f>'[1]Setup'!D61</f>
        <v>Gabby's Palace</v>
      </c>
      <c r="E51" s="3" t="str">
        <f>'[1]Setup'!E61</f>
        <v>A</v>
      </c>
      <c r="F51" s="6"/>
      <c r="G51" s="6"/>
      <c r="H51" s="6"/>
      <c r="I51" s="6"/>
      <c r="J51" s="6"/>
      <c r="K51" s="6"/>
      <c r="L51" s="20">
        <f t="shared" si="10"/>
        <v>0</v>
      </c>
      <c r="M51" s="7">
        <f t="shared" si="2"/>
        <v>0</v>
      </c>
      <c r="N51" s="7">
        <f t="shared" si="3"/>
        <v>0</v>
      </c>
      <c r="O51" s="8">
        <f t="shared" si="5"/>
      </c>
      <c r="Q51" s="7">
        <f>F51+'[2]Weekly'!Q51</f>
        <v>3</v>
      </c>
      <c r="R51" s="7">
        <f>G51+'[2]Weekly'!R51</f>
        <v>0</v>
      </c>
      <c r="S51" s="7">
        <f>H51+'[2]Weekly'!S51</f>
        <v>0</v>
      </c>
      <c r="T51" s="7">
        <f>I51+'[2]Weekly'!T51</f>
        <v>1</v>
      </c>
      <c r="U51" s="7">
        <f>J51+'[2]Weekly'!U51</f>
        <v>0</v>
      </c>
      <c r="V51" s="7">
        <f>K51+'[2]Weekly'!V51</f>
        <v>0</v>
      </c>
      <c r="W51" s="7">
        <f>L51+'[2]Weekly'!W51</f>
        <v>1</v>
      </c>
      <c r="X51" s="7">
        <f>M51+'[2]Weekly'!X51</f>
        <v>2</v>
      </c>
      <c r="Y51" s="7">
        <f>N51+'[2]Weekly'!Y51</f>
        <v>1</v>
      </c>
      <c r="Z51" s="5">
        <f t="shared" si="11"/>
        <v>0.3333333333333333</v>
      </c>
    </row>
    <row r="52" spans="1:26" ht="12.75">
      <c r="A52" s="2" t="str">
        <f>'[1]Setup'!A62</f>
        <v>Sub</v>
      </c>
      <c r="B52" s="2" t="str">
        <f t="shared" si="9"/>
        <v>Sub</v>
      </c>
      <c r="C52" s="2" t="str">
        <f>'[1]Setup'!C62</f>
        <v>Lois, Dave</v>
      </c>
      <c r="D52" s="2" t="str">
        <f>'[1]Setup'!D62</f>
        <v>Gabby's Palace</v>
      </c>
      <c r="E52" s="3" t="str">
        <f>'[1]Setup'!E62</f>
        <v>A</v>
      </c>
      <c r="F52" s="6"/>
      <c r="G52" s="6"/>
      <c r="H52" s="6"/>
      <c r="I52" s="6"/>
      <c r="J52" s="6"/>
      <c r="K52" s="6"/>
      <c r="L52" s="20">
        <f t="shared" si="10"/>
        <v>0</v>
      </c>
      <c r="M52" s="7">
        <f t="shared" si="2"/>
        <v>0</v>
      </c>
      <c r="N52" s="7">
        <f t="shared" si="3"/>
        <v>0</v>
      </c>
      <c r="O52" s="8">
        <f t="shared" si="5"/>
      </c>
      <c r="Q52" s="7">
        <f>F52+'[2]Weekly'!Q52</f>
        <v>0</v>
      </c>
      <c r="R52" s="7">
        <f>G52+'[2]Weekly'!R52</f>
        <v>0</v>
      </c>
      <c r="S52" s="7">
        <f>H52+'[2]Weekly'!S52</f>
        <v>0</v>
      </c>
      <c r="T52" s="7">
        <f>I52+'[2]Weekly'!T52</f>
        <v>0</v>
      </c>
      <c r="U52" s="7">
        <f>J52+'[2]Weekly'!U52</f>
        <v>0</v>
      </c>
      <c r="V52" s="7">
        <f>K52+'[2]Weekly'!V52</f>
        <v>0</v>
      </c>
      <c r="W52" s="7">
        <f>L52+'[2]Weekly'!W52</f>
        <v>0</v>
      </c>
      <c r="X52" s="7">
        <f>M52+'[2]Weekly'!X52</f>
        <v>0</v>
      </c>
      <c r="Y52" s="7">
        <f>N52+'[2]Weekly'!Y52</f>
        <v>0</v>
      </c>
      <c r="Z52" s="5">
        <f t="shared" si="11"/>
        <v>0</v>
      </c>
    </row>
    <row r="53" spans="1:26" ht="12.75">
      <c r="A53" s="2" t="str">
        <f>'[1]Setup'!A63</f>
        <v>Sub</v>
      </c>
      <c r="B53" s="2" t="str">
        <f t="shared" si="9"/>
        <v>Sub</v>
      </c>
      <c r="C53" s="2" t="str">
        <f>'[1]Setup'!C63</f>
        <v>Adams, Don</v>
      </c>
      <c r="D53" s="2" t="str">
        <f>'[1]Setup'!D63</f>
        <v>Gabby's Palace</v>
      </c>
      <c r="E53" s="3" t="str">
        <f>'[1]Setup'!E63</f>
        <v>A</v>
      </c>
      <c r="F53" s="6"/>
      <c r="G53" s="6"/>
      <c r="H53" s="6"/>
      <c r="I53" s="6"/>
      <c r="J53" s="6"/>
      <c r="K53" s="6"/>
      <c r="L53" s="20">
        <f t="shared" si="10"/>
        <v>0</v>
      </c>
      <c r="M53" s="7">
        <f t="shared" si="2"/>
        <v>0</v>
      </c>
      <c r="N53" s="7">
        <f t="shared" si="3"/>
        <v>0</v>
      </c>
      <c r="O53" s="8">
        <f t="shared" si="5"/>
      </c>
      <c r="Q53" s="7">
        <f>F53+'[2]Weekly'!Q53</f>
        <v>3</v>
      </c>
      <c r="R53" s="7">
        <f>G53+'[2]Weekly'!R53</f>
        <v>0</v>
      </c>
      <c r="S53" s="7">
        <f>H53+'[2]Weekly'!S53</f>
        <v>1</v>
      </c>
      <c r="T53" s="7">
        <f>I53+'[2]Weekly'!T53</f>
        <v>0</v>
      </c>
      <c r="U53" s="7">
        <f>J53+'[2]Weekly'!U53</f>
        <v>0</v>
      </c>
      <c r="V53" s="7">
        <f>K53+'[2]Weekly'!V53</f>
        <v>0</v>
      </c>
      <c r="W53" s="7">
        <f>L53+'[2]Weekly'!W53</f>
        <v>1</v>
      </c>
      <c r="X53" s="7">
        <f>M53+'[2]Weekly'!X53</f>
        <v>2</v>
      </c>
      <c r="Y53" s="7">
        <f>N53+'[2]Weekly'!Y53</f>
        <v>1</v>
      </c>
      <c r="Z53" s="5">
        <f t="shared" si="11"/>
        <v>0.3333333333333333</v>
      </c>
    </row>
    <row r="54" spans="1:26" ht="12.75">
      <c r="A54" s="2" t="str">
        <f>'[1]Setup'!A64</f>
        <v>Sub</v>
      </c>
      <c r="B54" s="2" t="str">
        <f t="shared" si="9"/>
        <v>Sub</v>
      </c>
      <c r="C54" s="2">
        <f>'[1]Setup'!C64</f>
        <v>0</v>
      </c>
      <c r="D54" s="2" t="str">
        <f>'[1]Setup'!D64</f>
        <v>Gabby's Palace</v>
      </c>
      <c r="E54" s="3" t="str">
        <f>'[1]Setup'!E64</f>
        <v>A</v>
      </c>
      <c r="F54" s="6"/>
      <c r="G54" s="6"/>
      <c r="H54" s="6"/>
      <c r="I54" s="6"/>
      <c r="J54" s="6"/>
      <c r="K54" s="6"/>
      <c r="L54" s="20">
        <f t="shared" si="10"/>
        <v>0</v>
      </c>
      <c r="M54" s="7">
        <f t="shared" si="2"/>
        <v>0</v>
      </c>
      <c r="N54" s="7">
        <f t="shared" si="3"/>
        <v>0</v>
      </c>
      <c r="O54" s="8">
        <f t="shared" si="5"/>
      </c>
      <c r="Q54" s="7">
        <f>F54+'[2]Weekly'!Q54</f>
        <v>0</v>
      </c>
      <c r="R54" s="7">
        <f>G54+'[2]Weekly'!R54</f>
        <v>0</v>
      </c>
      <c r="S54" s="7">
        <f>H54+'[2]Weekly'!S54</f>
        <v>0</v>
      </c>
      <c r="T54" s="7">
        <f>I54+'[2]Weekly'!T54</f>
        <v>0</v>
      </c>
      <c r="U54" s="7">
        <f>J54+'[2]Weekly'!U54</f>
        <v>0</v>
      </c>
      <c r="V54" s="7">
        <f>K54+'[2]Weekly'!V54</f>
        <v>0</v>
      </c>
      <c r="W54" s="7">
        <f>L54+'[2]Weekly'!W54</f>
        <v>0</v>
      </c>
      <c r="X54" s="7">
        <f>M54+'[2]Weekly'!X54</f>
        <v>0</v>
      </c>
      <c r="Y54" s="7">
        <f>N54+'[2]Weekly'!Y54</f>
        <v>0</v>
      </c>
      <c r="Z54" s="5">
        <f t="shared" si="11"/>
        <v>0</v>
      </c>
    </row>
    <row r="55" spans="1:26" ht="12.75">
      <c r="A55" s="2" t="str">
        <f>'[1]Setup'!A65</f>
        <v>Sub</v>
      </c>
      <c r="B55" s="2" t="str">
        <f t="shared" si="9"/>
        <v>Sub</v>
      </c>
      <c r="C55" s="2">
        <f>'[1]Setup'!C65</f>
        <v>0</v>
      </c>
      <c r="D55" s="2" t="str">
        <f>'[1]Setup'!D65</f>
        <v>Gabby's Palace</v>
      </c>
      <c r="E55" s="3" t="str">
        <f>'[1]Setup'!E65</f>
        <v>A</v>
      </c>
      <c r="F55" s="6"/>
      <c r="G55" s="6"/>
      <c r="H55" s="6"/>
      <c r="I55" s="6"/>
      <c r="J55" s="6"/>
      <c r="K55" s="6"/>
      <c r="L55" s="20">
        <f t="shared" si="10"/>
        <v>0</v>
      </c>
      <c r="M55" s="7">
        <f t="shared" si="2"/>
        <v>0</v>
      </c>
      <c r="N55" s="7">
        <f t="shared" si="3"/>
        <v>0</v>
      </c>
      <c r="O55" s="8">
        <f t="shared" si="5"/>
      </c>
      <c r="Q55" s="7">
        <f>F55+'[2]Weekly'!Q55</f>
        <v>0</v>
      </c>
      <c r="R55" s="7">
        <f>G55+'[2]Weekly'!R55</f>
        <v>0</v>
      </c>
      <c r="S55" s="7">
        <f>H55+'[2]Weekly'!S55</f>
        <v>0</v>
      </c>
      <c r="T55" s="7">
        <f>I55+'[2]Weekly'!T55</f>
        <v>0</v>
      </c>
      <c r="U55" s="7">
        <f>J55+'[2]Weekly'!U55</f>
        <v>0</v>
      </c>
      <c r="V55" s="7">
        <f>K55+'[2]Weekly'!V55</f>
        <v>0</v>
      </c>
      <c r="W55" s="7">
        <f>L55+'[2]Weekly'!W55</f>
        <v>0</v>
      </c>
      <c r="X55" s="7">
        <f>M55+'[2]Weekly'!X55</f>
        <v>0</v>
      </c>
      <c r="Y55" s="7">
        <f>N55+'[2]Weekly'!Y55</f>
        <v>0</v>
      </c>
      <c r="Z55" s="5">
        <f t="shared" si="11"/>
        <v>0</v>
      </c>
    </row>
    <row r="56" spans="1:26" ht="12.75">
      <c r="A56" s="2" t="str">
        <f>'[1]Setup'!A66</f>
        <v>Sub</v>
      </c>
      <c r="B56" s="2" t="str">
        <f t="shared" si="9"/>
        <v>Sub</v>
      </c>
      <c r="C56" s="2">
        <f>'[1]Setup'!C66</f>
        <v>0</v>
      </c>
      <c r="D56" s="2" t="str">
        <f>'[1]Setup'!D66</f>
        <v>Gabby's Palace</v>
      </c>
      <c r="E56" s="3" t="str">
        <f>'[1]Setup'!E66</f>
        <v>A</v>
      </c>
      <c r="F56" s="6"/>
      <c r="G56" s="6"/>
      <c r="H56" s="6"/>
      <c r="I56" s="6"/>
      <c r="J56" s="6"/>
      <c r="K56" s="6"/>
      <c r="L56" s="20">
        <f t="shared" si="10"/>
        <v>0</v>
      </c>
      <c r="M56" s="7">
        <f t="shared" si="2"/>
        <v>0</v>
      </c>
      <c r="N56" s="7">
        <f t="shared" si="3"/>
        <v>0</v>
      </c>
      <c r="O56" s="8">
        <f t="shared" si="5"/>
      </c>
      <c r="Q56" s="7">
        <f>F56+'[2]Weekly'!Q56</f>
        <v>0</v>
      </c>
      <c r="R56" s="7">
        <f>G56+'[2]Weekly'!R56</f>
        <v>0</v>
      </c>
      <c r="S56" s="7">
        <f>H56+'[2]Weekly'!S56</f>
        <v>0</v>
      </c>
      <c r="T56" s="7">
        <f>I56+'[2]Weekly'!T56</f>
        <v>0</v>
      </c>
      <c r="U56" s="7">
        <f>J56+'[2]Weekly'!U56</f>
        <v>0</v>
      </c>
      <c r="V56" s="7">
        <f>K56+'[2]Weekly'!V56</f>
        <v>0</v>
      </c>
      <c r="W56" s="7">
        <f>L56+'[2]Weekly'!W56</f>
        <v>0</v>
      </c>
      <c r="X56" s="7">
        <f>M56+'[2]Weekly'!X56</f>
        <v>0</v>
      </c>
      <c r="Y56" s="7">
        <f>N56+'[2]Weekly'!Y56</f>
        <v>0</v>
      </c>
      <c r="Z56" s="5">
        <f t="shared" si="11"/>
        <v>0</v>
      </c>
    </row>
    <row r="57" spans="1:26" ht="12.75">
      <c r="A57" s="2" t="str">
        <f>'[1]Setup'!A67</f>
        <v>Sub</v>
      </c>
      <c r="B57" s="2" t="str">
        <f t="shared" si="9"/>
        <v>Sub</v>
      </c>
      <c r="C57" s="2">
        <f>'[1]Setup'!C67</f>
        <v>0</v>
      </c>
      <c r="D57" s="2" t="str">
        <f>'[1]Setup'!D67</f>
        <v>Gabby's Palace</v>
      </c>
      <c r="E57" s="3" t="str">
        <f>'[1]Setup'!E67</f>
        <v>A</v>
      </c>
      <c r="F57" s="6"/>
      <c r="G57" s="6"/>
      <c r="H57" s="6"/>
      <c r="I57" s="6"/>
      <c r="J57" s="6"/>
      <c r="K57" s="6"/>
      <c r="L57" s="20">
        <f t="shared" si="10"/>
        <v>0</v>
      </c>
      <c r="M57" s="7">
        <f t="shared" si="2"/>
        <v>0</v>
      </c>
      <c r="N57" s="7">
        <f t="shared" si="3"/>
        <v>0</v>
      </c>
      <c r="O57" s="8">
        <f t="shared" si="5"/>
      </c>
      <c r="Q57" s="7">
        <f>F57+'[2]Weekly'!Q57</f>
        <v>0</v>
      </c>
      <c r="R57" s="7">
        <f>G57+'[2]Weekly'!R57</f>
        <v>0</v>
      </c>
      <c r="S57" s="7">
        <f>H57+'[2]Weekly'!S57</f>
        <v>0</v>
      </c>
      <c r="T57" s="7">
        <f>I57+'[2]Weekly'!T57</f>
        <v>0</v>
      </c>
      <c r="U57" s="7">
        <f>J57+'[2]Weekly'!U57</f>
        <v>0</v>
      </c>
      <c r="V57" s="7">
        <f>K57+'[2]Weekly'!V57</f>
        <v>0</v>
      </c>
      <c r="W57" s="7">
        <f>L57+'[2]Weekly'!W57</f>
        <v>0</v>
      </c>
      <c r="X57" s="7">
        <f>M57+'[2]Weekly'!X57</f>
        <v>0</v>
      </c>
      <c r="Y57" s="7">
        <f>N57+'[2]Weekly'!Y57</f>
        <v>0</v>
      </c>
      <c r="Z57" s="5">
        <f t="shared" si="11"/>
        <v>0</v>
      </c>
    </row>
    <row r="58" spans="1:26" ht="12.75">
      <c r="A58" s="2" t="str">
        <f>'[1]Setup'!A68</f>
        <v>Sub</v>
      </c>
      <c r="B58" s="2" t="str">
        <f t="shared" si="9"/>
        <v>Sub</v>
      </c>
      <c r="C58" s="2">
        <f>'[1]Setup'!C68</f>
        <v>0</v>
      </c>
      <c r="D58" s="2" t="str">
        <f>'[1]Setup'!D68</f>
        <v>Gabby's Palace</v>
      </c>
      <c r="E58" s="3" t="str">
        <f>'[1]Setup'!E68</f>
        <v>A</v>
      </c>
      <c r="F58" s="6"/>
      <c r="G58" s="6"/>
      <c r="H58" s="6"/>
      <c r="I58" s="6"/>
      <c r="J58" s="6"/>
      <c r="K58" s="6"/>
      <c r="L58" s="20">
        <f t="shared" si="10"/>
        <v>0</v>
      </c>
      <c r="M58" s="7">
        <f t="shared" si="2"/>
        <v>0</v>
      </c>
      <c r="N58" s="7">
        <f t="shared" si="3"/>
        <v>0</v>
      </c>
      <c r="O58" s="8">
        <f t="shared" si="5"/>
      </c>
      <c r="Q58" s="7">
        <f>F58+'[2]Weekly'!Q58</f>
        <v>0</v>
      </c>
      <c r="R58" s="7">
        <f>G58+'[2]Weekly'!R58</f>
        <v>0</v>
      </c>
      <c r="S58" s="7">
        <f>H58+'[2]Weekly'!S58</f>
        <v>0</v>
      </c>
      <c r="T58" s="7">
        <f>I58+'[2]Weekly'!T58</f>
        <v>0</v>
      </c>
      <c r="U58" s="7">
        <f>J58+'[2]Weekly'!U58</f>
        <v>0</v>
      </c>
      <c r="V58" s="7">
        <f>K58+'[2]Weekly'!V58</f>
        <v>0</v>
      </c>
      <c r="W58" s="7">
        <f>L58+'[2]Weekly'!W58</f>
        <v>0</v>
      </c>
      <c r="X58" s="7">
        <f>M58+'[2]Weekly'!X58</f>
        <v>0</v>
      </c>
      <c r="Y58" s="7">
        <f>N58+'[2]Weekly'!Y58</f>
        <v>0</v>
      </c>
      <c r="Z58" s="5">
        <f t="shared" si="11"/>
        <v>0</v>
      </c>
    </row>
    <row r="59" spans="1:26" ht="12.75">
      <c r="A59" s="2" t="str">
        <f>'[1]Setup'!A69</f>
        <v>Sub</v>
      </c>
      <c r="B59" s="2" t="str">
        <f t="shared" si="9"/>
        <v>Sub</v>
      </c>
      <c r="C59" s="2">
        <f>'[1]Setup'!C69</f>
        <v>0</v>
      </c>
      <c r="D59" s="2" t="str">
        <f>'[1]Setup'!D69</f>
        <v>Gabby's Palace</v>
      </c>
      <c r="E59" s="3" t="str">
        <f>'[1]Setup'!E69</f>
        <v>A</v>
      </c>
      <c r="F59" s="6"/>
      <c r="G59" s="6"/>
      <c r="H59" s="6"/>
      <c r="I59" s="6"/>
      <c r="J59" s="6"/>
      <c r="K59" s="6"/>
      <c r="L59" s="20">
        <f t="shared" si="10"/>
        <v>0</v>
      </c>
      <c r="M59" s="7">
        <f t="shared" si="2"/>
        <v>0</v>
      </c>
      <c r="N59" s="7">
        <f t="shared" si="3"/>
        <v>0</v>
      </c>
      <c r="O59" s="8">
        <f t="shared" si="5"/>
      </c>
      <c r="Q59" s="7">
        <f>F59+'[2]Weekly'!Q59</f>
        <v>0</v>
      </c>
      <c r="R59" s="7">
        <f>G59+'[2]Weekly'!R59</f>
        <v>0</v>
      </c>
      <c r="S59" s="7">
        <f>H59+'[2]Weekly'!S59</f>
        <v>0</v>
      </c>
      <c r="T59" s="7">
        <f>I59+'[2]Weekly'!T59</f>
        <v>0</v>
      </c>
      <c r="U59" s="7">
        <f>J59+'[2]Weekly'!U59</f>
        <v>0</v>
      </c>
      <c r="V59" s="7">
        <f>K59+'[2]Weekly'!V59</f>
        <v>0</v>
      </c>
      <c r="W59" s="7">
        <f>L59+'[2]Weekly'!W59</f>
        <v>0</v>
      </c>
      <c r="X59" s="7">
        <f>M59+'[2]Weekly'!X59</f>
        <v>0</v>
      </c>
      <c r="Y59" s="7">
        <f>N59+'[2]Weekly'!Y59</f>
        <v>0</v>
      </c>
      <c r="Z59" s="5">
        <f t="shared" si="11"/>
        <v>0</v>
      </c>
    </row>
    <row r="60" spans="1:26" ht="12.75">
      <c r="A60" s="2" t="str">
        <f>'[1]Setup'!A70</f>
        <v>Sub</v>
      </c>
      <c r="B60" s="2" t="str">
        <f t="shared" si="9"/>
        <v>Sub</v>
      </c>
      <c r="C60" s="2">
        <f>'[1]Setup'!C70</f>
        <v>0</v>
      </c>
      <c r="D60" s="2" t="str">
        <f>'[1]Setup'!D70</f>
        <v>Gabby's Palace</v>
      </c>
      <c r="E60" s="3" t="str">
        <f>'[1]Setup'!E70</f>
        <v>A</v>
      </c>
      <c r="F60" s="6"/>
      <c r="G60" s="6"/>
      <c r="H60" s="6"/>
      <c r="I60" s="6"/>
      <c r="J60" s="6"/>
      <c r="K60" s="6"/>
      <c r="L60" s="20">
        <f t="shared" si="10"/>
        <v>0</v>
      </c>
      <c r="M60" s="7">
        <f t="shared" si="2"/>
        <v>0</v>
      </c>
      <c r="N60" s="7">
        <f t="shared" si="3"/>
        <v>0</v>
      </c>
      <c r="O60" s="8">
        <f t="shared" si="5"/>
      </c>
      <c r="Q60" s="7">
        <f>F60+'[2]Weekly'!Q60</f>
        <v>0</v>
      </c>
      <c r="R60" s="7">
        <f>G60+'[2]Weekly'!R60</f>
        <v>0</v>
      </c>
      <c r="S60" s="7">
        <f>H60+'[2]Weekly'!S60</f>
        <v>0</v>
      </c>
      <c r="T60" s="7">
        <f>I60+'[2]Weekly'!T60</f>
        <v>0</v>
      </c>
      <c r="U60" s="7">
        <f>J60+'[2]Weekly'!U60</f>
        <v>0</v>
      </c>
      <c r="V60" s="7">
        <f>K60+'[2]Weekly'!V60</f>
        <v>0</v>
      </c>
      <c r="W60" s="7">
        <f>L60+'[2]Weekly'!W60</f>
        <v>0</v>
      </c>
      <c r="X60" s="7">
        <f>M60+'[2]Weekly'!X60</f>
        <v>0</v>
      </c>
      <c r="Y60" s="7">
        <f>N60+'[2]Weekly'!Y60</f>
        <v>0</v>
      </c>
      <c r="Z60" s="5">
        <f t="shared" si="11"/>
        <v>0</v>
      </c>
    </row>
    <row r="61" spans="1:26" ht="12.75">
      <c r="A61" s="2" t="str">
        <f>'[1]Setup'!A71</f>
        <v>Sub</v>
      </c>
      <c r="B61" s="2" t="str">
        <f t="shared" si="9"/>
        <v>Sub</v>
      </c>
      <c r="C61" s="2">
        <f>'[1]Setup'!C71</f>
        <v>0</v>
      </c>
      <c r="D61" s="2" t="str">
        <f>'[1]Setup'!D71</f>
        <v>Gabby's Palace</v>
      </c>
      <c r="E61" s="3" t="str">
        <f>'[1]Setup'!E71</f>
        <v>A</v>
      </c>
      <c r="F61" s="6"/>
      <c r="G61" s="6"/>
      <c r="H61" s="6"/>
      <c r="I61" s="6"/>
      <c r="J61" s="6"/>
      <c r="K61" s="6"/>
      <c r="L61" s="20">
        <f t="shared" si="10"/>
        <v>0</v>
      </c>
      <c r="M61" s="7">
        <f t="shared" si="2"/>
        <v>0</v>
      </c>
      <c r="N61" s="7">
        <f t="shared" si="3"/>
        <v>0</v>
      </c>
      <c r="O61" s="8">
        <f t="shared" si="5"/>
      </c>
      <c r="Q61" s="7">
        <f>F61+'[2]Weekly'!Q61</f>
        <v>0</v>
      </c>
      <c r="R61" s="7">
        <f>G61+'[2]Weekly'!R61</f>
        <v>0</v>
      </c>
      <c r="S61" s="7">
        <f>H61+'[2]Weekly'!S61</f>
        <v>0</v>
      </c>
      <c r="T61" s="7">
        <f>I61+'[2]Weekly'!T61</f>
        <v>0</v>
      </c>
      <c r="U61" s="7">
        <f>J61+'[2]Weekly'!U61</f>
        <v>0</v>
      </c>
      <c r="V61" s="7">
        <f>K61+'[2]Weekly'!V61</f>
        <v>0</v>
      </c>
      <c r="W61" s="7">
        <f>L61+'[2]Weekly'!W61</f>
        <v>0</v>
      </c>
      <c r="X61" s="7">
        <f>M61+'[2]Weekly'!X61</f>
        <v>0</v>
      </c>
      <c r="Y61" s="7">
        <f>N61+'[2]Weekly'!Y61</f>
        <v>0</v>
      </c>
      <c r="Z61" s="5">
        <f t="shared" si="11"/>
        <v>0</v>
      </c>
    </row>
    <row r="62" spans="1:26" ht="12.75">
      <c r="A62" s="2" t="str">
        <f>'[1]Setup'!A72</f>
        <v>Sub</v>
      </c>
      <c r="B62" s="2" t="str">
        <f t="shared" si="9"/>
        <v>Sub</v>
      </c>
      <c r="C62" s="2">
        <f>'[1]Setup'!C72</f>
        <v>0</v>
      </c>
      <c r="D62" s="2" t="str">
        <f>'[1]Setup'!D72</f>
        <v>Gabby's Palace</v>
      </c>
      <c r="E62" s="3" t="str">
        <f>'[1]Setup'!E72</f>
        <v>A</v>
      </c>
      <c r="F62" s="6"/>
      <c r="G62" s="6"/>
      <c r="H62" s="6"/>
      <c r="I62" s="6"/>
      <c r="J62" s="6"/>
      <c r="K62" s="6"/>
      <c r="L62" s="20">
        <f t="shared" si="10"/>
        <v>0</v>
      </c>
      <c r="M62" s="7">
        <f t="shared" si="2"/>
        <v>0</v>
      </c>
      <c r="N62" s="7">
        <f t="shared" si="3"/>
        <v>0</v>
      </c>
      <c r="O62" s="8">
        <f t="shared" si="5"/>
      </c>
      <c r="Q62" s="7">
        <f>F62+'[2]Weekly'!Q62</f>
        <v>0</v>
      </c>
      <c r="R62" s="7">
        <f>G62+'[2]Weekly'!R62</f>
        <v>0</v>
      </c>
      <c r="S62" s="7">
        <f>H62+'[2]Weekly'!S62</f>
        <v>0</v>
      </c>
      <c r="T62" s="7">
        <f>I62+'[2]Weekly'!T62</f>
        <v>0</v>
      </c>
      <c r="U62" s="7">
        <f>J62+'[2]Weekly'!U62</f>
        <v>0</v>
      </c>
      <c r="V62" s="7">
        <f>K62+'[2]Weekly'!V62</f>
        <v>0</v>
      </c>
      <c r="W62" s="7">
        <f>L62+'[2]Weekly'!W62</f>
        <v>0</v>
      </c>
      <c r="X62" s="7">
        <f>M62+'[2]Weekly'!X62</f>
        <v>0</v>
      </c>
      <c r="Y62" s="7">
        <f>N62+'[2]Weekly'!Y62</f>
        <v>0</v>
      </c>
      <c r="Z62" s="5">
        <f t="shared" si="11"/>
        <v>0</v>
      </c>
    </row>
    <row r="63" spans="1:26" ht="12.75">
      <c r="A63" s="2" t="str">
        <f>'[1]Setup'!A73</f>
        <v>Sub</v>
      </c>
      <c r="B63" s="2" t="str">
        <f t="shared" si="9"/>
        <v>Sub</v>
      </c>
      <c r="C63" s="2">
        <f>'[1]Setup'!C73</f>
        <v>0</v>
      </c>
      <c r="D63" s="2" t="str">
        <f>'[1]Setup'!D73</f>
        <v>Gabby's Palace</v>
      </c>
      <c r="E63" s="3" t="str">
        <f>'[1]Setup'!E73</f>
        <v>A</v>
      </c>
      <c r="F63" s="6"/>
      <c r="G63" s="6"/>
      <c r="H63" s="6"/>
      <c r="I63" s="6"/>
      <c r="J63" s="6"/>
      <c r="K63" s="6"/>
      <c r="L63" s="20">
        <f t="shared" si="10"/>
        <v>0</v>
      </c>
      <c r="M63" s="7">
        <f t="shared" si="2"/>
        <v>0</v>
      </c>
      <c r="N63" s="7">
        <f t="shared" si="3"/>
        <v>0</v>
      </c>
      <c r="O63" s="8">
        <f t="shared" si="5"/>
      </c>
      <c r="Q63" s="7">
        <f>F63+'[2]Weekly'!Q63</f>
        <v>0</v>
      </c>
      <c r="R63" s="7">
        <f>G63+'[2]Weekly'!R63</f>
        <v>0</v>
      </c>
      <c r="S63" s="7">
        <f>H63+'[2]Weekly'!S63</f>
        <v>0</v>
      </c>
      <c r="T63" s="7">
        <f>I63+'[2]Weekly'!T63</f>
        <v>0</v>
      </c>
      <c r="U63" s="7">
        <f>J63+'[2]Weekly'!U63</f>
        <v>0</v>
      </c>
      <c r="V63" s="7">
        <f>K63+'[2]Weekly'!V63</f>
        <v>0</v>
      </c>
      <c r="W63" s="7">
        <f>L63+'[2]Weekly'!W63</f>
        <v>0</v>
      </c>
      <c r="X63" s="7">
        <f>M63+'[2]Weekly'!X63</f>
        <v>0</v>
      </c>
      <c r="Y63" s="7">
        <f>N63+'[2]Weekly'!Y63</f>
        <v>0</v>
      </c>
      <c r="Z63" s="5">
        <f t="shared" si="11"/>
        <v>0</v>
      </c>
    </row>
    <row r="64" spans="1:26" ht="12.75">
      <c r="A64" s="14" t="s">
        <v>10</v>
      </c>
      <c r="B64" s="14" t="s">
        <v>10</v>
      </c>
      <c r="C64" s="14"/>
      <c r="D64" s="14"/>
      <c r="E64" s="16"/>
      <c r="F64" s="14"/>
      <c r="G64" s="14"/>
      <c r="H64" s="14"/>
      <c r="I64" s="14"/>
      <c r="J64" s="14"/>
      <c r="K64" s="11" t="s">
        <v>11</v>
      </c>
      <c r="L64" s="12">
        <f>SUM(L44:L63)</f>
        <v>11</v>
      </c>
      <c r="M64" s="14"/>
      <c r="N64" s="14"/>
      <c r="O64" s="17"/>
      <c r="Q64" s="12">
        <f>SUM(Q44:Q63)</f>
        <v>195</v>
      </c>
      <c r="R64" s="14"/>
      <c r="S64" s="14"/>
      <c r="T64" s="14"/>
      <c r="U64" s="14"/>
      <c r="V64" s="11" t="s">
        <v>11</v>
      </c>
      <c r="W64" s="12">
        <f>SUM(W44:W63)</f>
        <v>133</v>
      </c>
      <c r="X64" s="12">
        <f>SUM(X44:X63)</f>
        <v>62</v>
      </c>
      <c r="Y64" s="81" t="str">
        <f>IF((W64+X64)=$C$256,"Ok","Totals Err")</f>
        <v>Ok</v>
      </c>
      <c r="Z64" s="82"/>
    </row>
    <row r="65" spans="1:26" ht="12.75">
      <c r="A65" s="2" t="str">
        <f>'[1]Setup'!A75</f>
        <v>Reg</v>
      </c>
      <c r="B65" s="2" t="str">
        <f aca="true" t="shared" si="12" ref="B65:B84">(IF(($Q65/$C$257)&gt;=0.75,"Reg","Sub"))</f>
        <v>Reg</v>
      </c>
      <c r="C65" s="2" t="str">
        <f>'[1]Setup'!C75</f>
        <v>Dubinsky, Brian</v>
      </c>
      <c r="D65" s="2" t="str">
        <f>'[1]Setup'!D75</f>
        <v>Countryside Pub</v>
      </c>
      <c r="E65" s="3" t="str">
        <f>'[1]Setup'!E75</f>
        <v>A</v>
      </c>
      <c r="F65" s="6">
        <v>3</v>
      </c>
      <c r="G65" s="6">
        <v>0</v>
      </c>
      <c r="H65" s="6">
        <v>1</v>
      </c>
      <c r="I65" s="6">
        <v>0</v>
      </c>
      <c r="J65" s="6"/>
      <c r="K65" s="6"/>
      <c r="L65" s="20">
        <f aca="true" t="shared" si="13" ref="L65:L84">SUM(G65:I65)</f>
        <v>1</v>
      </c>
      <c r="M65" s="7">
        <f t="shared" si="2"/>
        <v>2</v>
      </c>
      <c r="N65" s="7">
        <f t="shared" si="3"/>
        <v>1</v>
      </c>
      <c r="O65" s="8">
        <f t="shared" si="5"/>
        <v>0.3333333333333333</v>
      </c>
      <c r="Q65" s="7">
        <f>F65+'[2]Weekly'!Q65</f>
        <v>39</v>
      </c>
      <c r="R65" s="7">
        <f>G65+'[2]Weekly'!R65</f>
        <v>7</v>
      </c>
      <c r="S65" s="7">
        <f>H65+'[2]Weekly'!S65</f>
        <v>6</v>
      </c>
      <c r="T65" s="7">
        <f>I65+'[2]Weekly'!T65</f>
        <v>6</v>
      </c>
      <c r="U65" s="7">
        <f>J65+'[2]Weekly'!U65</f>
        <v>0</v>
      </c>
      <c r="V65" s="7">
        <f>K65+'[2]Weekly'!V65</f>
        <v>0</v>
      </c>
      <c r="W65" s="7">
        <f>L65+'[2]Weekly'!W65</f>
        <v>19</v>
      </c>
      <c r="X65" s="7">
        <f>M65+'[2]Weekly'!X65</f>
        <v>20</v>
      </c>
      <c r="Y65" s="7">
        <f>N65+'[2]Weekly'!Y65</f>
        <v>19</v>
      </c>
      <c r="Z65" s="5">
        <f aca="true" t="shared" si="14" ref="Z65:Z84">IF(ISERR(Y65/Q65),0,(Y65/Q65))</f>
        <v>0.48717948717948717</v>
      </c>
    </row>
    <row r="66" spans="1:26" ht="12.75">
      <c r="A66" s="2" t="str">
        <f>'[1]Setup'!A76</f>
        <v>Reg</v>
      </c>
      <c r="B66" s="2" t="str">
        <f t="shared" si="12"/>
        <v>Reg</v>
      </c>
      <c r="C66" s="2" t="str">
        <f>'[1]Setup'!C76</f>
        <v>Gerth, Gary</v>
      </c>
      <c r="D66" s="2" t="str">
        <f>'[1]Setup'!D76</f>
        <v>Countryside Pub</v>
      </c>
      <c r="E66" s="3" t="str">
        <f>'[1]Setup'!E76</f>
        <v>A</v>
      </c>
      <c r="F66" s="6">
        <v>3</v>
      </c>
      <c r="G66" s="6">
        <v>0</v>
      </c>
      <c r="H66" s="6">
        <v>0</v>
      </c>
      <c r="I66" s="6">
        <v>0</v>
      </c>
      <c r="J66" s="6"/>
      <c r="K66" s="6"/>
      <c r="L66" s="20">
        <f t="shared" si="13"/>
        <v>0</v>
      </c>
      <c r="M66" s="7">
        <f t="shared" si="2"/>
        <v>3</v>
      </c>
      <c r="N66" s="7">
        <f t="shared" si="3"/>
        <v>0</v>
      </c>
      <c r="O66" s="8">
        <f t="shared" si="5"/>
        <v>0</v>
      </c>
      <c r="Q66" s="7">
        <f>F66+'[2]Weekly'!Q66</f>
        <v>39</v>
      </c>
      <c r="R66" s="7">
        <f>G66+'[2]Weekly'!R66</f>
        <v>4</v>
      </c>
      <c r="S66" s="7">
        <f>H66+'[2]Weekly'!S66</f>
        <v>4</v>
      </c>
      <c r="T66" s="7">
        <f>I66+'[2]Weekly'!T66</f>
        <v>5</v>
      </c>
      <c r="U66" s="7">
        <f>J66+'[2]Weekly'!U66</f>
        <v>0</v>
      </c>
      <c r="V66" s="7">
        <f>K66+'[2]Weekly'!V66</f>
        <v>0</v>
      </c>
      <c r="W66" s="7">
        <f>L66+'[2]Weekly'!W66</f>
        <v>13</v>
      </c>
      <c r="X66" s="7">
        <f>M66+'[2]Weekly'!X66</f>
        <v>26</v>
      </c>
      <c r="Y66" s="7">
        <f>N66+'[2]Weekly'!Y66</f>
        <v>13</v>
      </c>
      <c r="Z66" s="5">
        <f t="shared" si="14"/>
        <v>0.3333333333333333</v>
      </c>
    </row>
    <row r="67" spans="1:26" ht="12.75">
      <c r="A67" s="2" t="str">
        <f>'[1]Setup'!A77</f>
        <v>Reg</v>
      </c>
      <c r="B67" s="2" t="str">
        <f t="shared" si="12"/>
        <v>Reg</v>
      </c>
      <c r="C67" s="2" t="str">
        <f>'[1]Setup'!C77</f>
        <v>Van Dusseldorf, Skyler</v>
      </c>
      <c r="D67" s="2" t="str">
        <f>'[1]Setup'!D77</f>
        <v>Countryside Pub</v>
      </c>
      <c r="E67" s="3" t="str">
        <f>'[1]Setup'!E77</f>
        <v>A</v>
      </c>
      <c r="F67" s="6">
        <v>3</v>
      </c>
      <c r="G67" s="6">
        <v>0</v>
      </c>
      <c r="H67" s="6">
        <v>0</v>
      </c>
      <c r="I67" s="6">
        <v>0</v>
      </c>
      <c r="J67" s="6"/>
      <c r="K67" s="6"/>
      <c r="L67" s="20">
        <f t="shared" si="13"/>
        <v>0</v>
      </c>
      <c r="M67" s="7">
        <f aca="true" t="shared" si="15" ref="M67:M130">F67-L67</f>
        <v>3</v>
      </c>
      <c r="N67" s="7">
        <f aca="true" t="shared" si="16" ref="N67:N130">SUM(J67:L67)</f>
        <v>0</v>
      </c>
      <c r="O67" s="8">
        <f t="shared" si="5"/>
        <v>0</v>
      </c>
      <c r="Q67" s="7">
        <f>F67+'[2]Weekly'!Q67</f>
        <v>33</v>
      </c>
      <c r="R67" s="7">
        <f>G67+'[2]Weekly'!R67</f>
        <v>2</v>
      </c>
      <c r="S67" s="7">
        <f>H67+'[2]Weekly'!S67</f>
        <v>2</v>
      </c>
      <c r="T67" s="7">
        <f>I67+'[2]Weekly'!T67</f>
        <v>1</v>
      </c>
      <c r="U67" s="7">
        <f>J67+'[2]Weekly'!U67</f>
        <v>0</v>
      </c>
      <c r="V67" s="7">
        <f>K67+'[2]Weekly'!V67</f>
        <v>0</v>
      </c>
      <c r="W67" s="7">
        <f>L67+'[2]Weekly'!W67</f>
        <v>5</v>
      </c>
      <c r="X67" s="7">
        <f>M67+'[2]Weekly'!X67</f>
        <v>28</v>
      </c>
      <c r="Y67" s="7">
        <f>N67+'[2]Weekly'!Y67</f>
        <v>5</v>
      </c>
      <c r="Z67" s="5">
        <f t="shared" si="14"/>
        <v>0.15151515151515152</v>
      </c>
    </row>
    <row r="68" spans="1:26" ht="12.75">
      <c r="A68" s="2" t="str">
        <f>'[1]Setup'!A78</f>
        <v>Reg</v>
      </c>
      <c r="B68" s="2" t="str">
        <f t="shared" si="12"/>
        <v>Reg</v>
      </c>
      <c r="C68" s="2" t="str">
        <f>'[1]Setup'!C78</f>
        <v>Zilke, Jim</v>
      </c>
      <c r="D68" s="2" t="str">
        <f>'[1]Setup'!D78</f>
        <v>Countryside Pub</v>
      </c>
      <c r="E68" s="3" t="str">
        <f>'[1]Setup'!E78</f>
        <v>A</v>
      </c>
      <c r="F68" s="6"/>
      <c r="G68" s="6"/>
      <c r="H68" s="6"/>
      <c r="I68" s="6"/>
      <c r="J68" s="6"/>
      <c r="K68" s="6"/>
      <c r="L68" s="20">
        <f t="shared" si="13"/>
        <v>0</v>
      </c>
      <c r="M68" s="7">
        <f t="shared" si="15"/>
        <v>0</v>
      </c>
      <c r="N68" s="7">
        <f t="shared" si="16"/>
        <v>0</v>
      </c>
      <c r="O68" s="8">
        <f aca="true" t="shared" si="17" ref="O68:O131">IF(ISERR(N68/F68),"",(N68/F68))</f>
      </c>
      <c r="Q68" s="7">
        <f>F68+'[2]Weekly'!Q68</f>
        <v>30</v>
      </c>
      <c r="R68" s="7">
        <f>G68+'[2]Weekly'!R68</f>
        <v>5</v>
      </c>
      <c r="S68" s="7">
        <f>H68+'[2]Weekly'!S68</f>
        <v>6</v>
      </c>
      <c r="T68" s="7">
        <f>I68+'[2]Weekly'!T68</f>
        <v>5</v>
      </c>
      <c r="U68" s="7">
        <f>J68+'[2]Weekly'!U68</f>
        <v>0</v>
      </c>
      <c r="V68" s="7">
        <f>K68+'[2]Weekly'!V68</f>
        <v>1</v>
      </c>
      <c r="W68" s="7">
        <f>L68+'[2]Weekly'!W68</f>
        <v>16</v>
      </c>
      <c r="X68" s="7">
        <f>M68+'[2]Weekly'!X68</f>
        <v>14</v>
      </c>
      <c r="Y68" s="7">
        <f>N68+'[2]Weekly'!Y68</f>
        <v>17</v>
      </c>
      <c r="Z68" s="5">
        <f t="shared" si="14"/>
        <v>0.5666666666666667</v>
      </c>
    </row>
    <row r="69" spans="1:26" ht="12.75">
      <c r="A69" s="2" t="str">
        <f>'[1]Setup'!A79</f>
        <v>Reg</v>
      </c>
      <c r="B69" s="2" t="str">
        <f t="shared" si="12"/>
        <v>Reg</v>
      </c>
      <c r="C69" s="2" t="str">
        <f>'[1]Setup'!C79</f>
        <v>Williams, Sean</v>
      </c>
      <c r="D69" s="2" t="str">
        <f>'[1]Setup'!D79</f>
        <v>Countryside Pub</v>
      </c>
      <c r="E69" s="3" t="str">
        <f>'[1]Setup'!E79</f>
        <v>A</v>
      </c>
      <c r="F69" s="6">
        <v>3</v>
      </c>
      <c r="G69" s="6">
        <v>0</v>
      </c>
      <c r="H69" s="6">
        <v>0</v>
      </c>
      <c r="I69" s="6">
        <v>1</v>
      </c>
      <c r="J69" s="6"/>
      <c r="K69" s="6"/>
      <c r="L69" s="20">
        <f t="shared" si="13"/>
        <v>1</v>
      </c>
      <c r="M69" s="7">
        <f t="shared" si="15"/>
        <v>2</v>
      </c>
      <c r="N69" s="7">
        <f t="shared" si="16"/>
        <v>1</v>
      </c>
      <c r="O69" s="8">
        <f t="shared" si="17"/>
        <v>0.3333333333333333</v>
      </c>
      <c r="Q69" s="7">
        <f>F69+'[2]Weekly'!Q69</f>
        <v>39</v>
      </c>
      <c r="R69" s="7">
        <f>G69+'[2]Weekly'!R69</f>
        <v>5</v>
      </c>
      <c r="S69" s="7">
        <f>H69+'[2]Weekly'!S69</f>
        <v>7</v>
      </c>
      <c r="T69" s="7">
        <f>I69+'[2]Weekly'!T69</f>
        <v>7</v>
      </c>
      <c r="U69" s="7">
        <f>J69+'[2]Weekly'!U69</f>
        <v>0</v>
      </c>
      <c r="V69" s="7">
        <f>K69+'[2]Weekly'!V69</f>
        <v>0</v>
      </c>
      <c r="W69" s="7">
        <f>L69+'[2]Weekly'!W69</f>
        <v>19</v>
      </c>
      <c r="X69" s="7">
        <f>M69+'[2]Weekly'!X69</f>
        <v>20</v>
      </c>
      <c r="Y69" s="7">
        <f>N69+'[2]Weekly'!Y69</f>
        <v>19</v>
      </c>
      <c r="Z69" s="5">
        <f t="shared" si="14"/>
        <v>0.48717948717948717</v>
      </c>
    </row>
    <row r="70" spans="1:26" ht="12.75">
      <c r="A70" s="2" t="str">
        <f>'[1]Setup'!A80</f>
        <v>Sub</v>
      </c>
      <c r="B70" s="2" t="str">
        <f t="shared" si="12"/>
        <v>Sub</v>
      </c>
      <c r="C70" s="2" t="str">
        <f>'[1]Setup'!C80</f>
        <v>Raczka, Randy</v>
      </c>
      <c r="D70" s="2" t="str">
        <f>'[1]Setup'!D80</f>
        <v>Countryside Pub</v>
      </c>
      <c r="E70" s="3" t="str">
        <f>'[1]Setup'!E80</f>
        <v>A</v>
      </c>
      <c r="F70" s="6"/>
      <c r="G70" s="6"/>
      <c r="H70" s="6"/>
      <c r="I70" s="6"/>
      <c r="J70" s="6"/>
      <c r="K70" s="6"/>
      <c r="L70" s="20">
        <f t="shared" si="13"/>
        <v>0</v>
      </c>
      <c r="M70" s="7">
        <f t="shared" si="15"/>
        <v>0</v>
      </c>
      <c r="N70" s="7">
        <f t="shared" si="16"/>
        <v>0</v>
      </c>
      <c r="O70" s="8">
        <f t="shared" si="17"/>
      </c>
      <c r="Q70" s="7">
        <f>F70+'[2]Weekly'!Q70</f>
        <v>12</v>
      </c>
      <c r="R70" s="7">
        <f>G70+'[2]Weekly'!R70</f>
        <v>1</v>
      </c>
      <c r="S70" s="7">
        <f>H70+'[2]Weekly'!S70</f>
        <v>1</v>
      </c>
      <c r="T70" s="7">
        <f>I70+'[2]Weekly'!T70</f>
        <v>1</v>
      </c>
      <c r="U70" s="7">
        <f>J70+'[2]Weekly'!U70</f>
        <v>0</v>
      </c>
      <c r="V70" s="7">
        <f>K70+'[2]Weekly'!V70</f>
        <v>0</v>
      </c>
      <c r="W70" s="7">
        <f>L70+'[2]Weekly'!W70</f>
        <v>3</v>
      </c>
      <c r="X70" s="7">
        <f>M70+'[2]Weekly'!X70</f>
        <v>9</v>
      </c>
      <c r="Y70" s="7">
        <f>N70+'[2]Weekly'!Y70</f>
        <v>3</v>
      </c>
      <c r="Z70" s="5">
        <f t="shared" si="14"/>
        <v>0.25</v>
      </c>
    </row>
    <row r="71" spans="1:26" ht="12.75">
      <c r="A71" s="2" t="str">
        <f>'[1]Setup'!A81</f>
        <v>Sub</v>
      </c>
      <c r="B71" s="2" t="str">
        <f t="shared" si="12"/>
        <v>Sub</v>
      </c>
      <c r="C71" s="2" t="str">
        <f>'[1]Setup'!C81</f>
        <v>Ganka, Frank</v>
      </c>
      <c r="D71" s="2" t="str">
        <f>'[1]Setup'!D81</f>
        <v>Countryside Pub</v>
      </c>
      <c r="E71" s="3" t="str">
        <f>'[1]Setup'!E81</f>
        <v>A</v>
      </c>
      <c r="F71" s="6"/>
      <c r="G71" s="6"/>
      <c r="H71" s="6"/>
      <c r="I71" s="6"/>
      <c r="J71" s="6"/>
      <c r="K71" s="6"/>
      <c r="L71" s="20">
        <f t="shared" si="13"/>
        <v>0</v>
      </c>
      <c r="M71" s="7">
        <f t="shared" si="15"/>
        <v>0</v>
      </c>
      <c r="N71" s="7">
        <f t="shared" si="16"/>
        <v>0</v>
      </c>
      <c r="O71" s="8">
        <f t="shared" si="17"/>
      </c>
      <c r="Q71" s="7">
        <f>F71+'[2]Weekly'!Q71</f>
        <v>0</v>
      </c>
      <c r="R71" s="7">
        <f>G71+'[2]Weekly'!R71</f>
        <v>0</v>
      </c>
      <c r="S71" s="7">
        <f>H71+'[2]Weekly'!S71</f>
        <v>0</v>
      </c>
      <c r="T71" s="7">
        <f>I71+'[2]Weekly'!T71</f>
        <v>0</v>
      </c>
      <c r="U71" s="7">
        <f>J71+'[2]Weekly'!U71</f>
        <v>0</v>
      </c>
      <c r="V71" s="7">
        <f>K71+'[2]Weekly'!V71</f>
        <v>0</v>
      </c>
      <c r="W71" s="7">
        <f>L71+'[2]Weekly'!W71</f>
        <v>0</v>
      </c>
      <c r="X71" s="7">
        <f>M71+'[2]Weekly'!X71</f>
        <v>0</v>
      </c>
      <c r="Y71" s="7">
        <f>N71+'[2]Weekly'!Y71</f>
        <v>0</v>
      </c>
      <c r="Z71" s="5">
        <f t="shared" si="14"/>
        <v>0</v>
      </c>
    </row>
    <row r="72" spans="1:26" ht="12.75">
      <c r="A72" s="2" t="str">
        <f>'[1]Setup'!A82</f>
        <v>Sub</v>
      </c>
      <c r="B72" s="2" t="str">
        <f t="shared" si="12"/>
        <v>Sub</v>
      </c>
      <c r="C72" s="2" t="str">
        <f>'[1]Setup'!C82</f>
        <v>DeVuyst, Darren</v>
      </c>
      <c r="D72" s="2" t="str">
        <f>'[1]Setup'!D82</f>
        <v>Countryside Pub</v>
      </c>
      <c r="E72" s="3" t="str">
        <f>'[1]Setup'!E82</f>
        <v>A</v>
      </c>
      <c r="F72" s="6">
        <v>3</v>
      </c>
      <c r="G72" s="6">
        <v>0</v>
      </c>
      <c r="H72" s="6">
        <v>1</v>
      </c>
      <c r="I72" s="6">
        <v>1</v>
      </c>
      <c r="J72" s="6"/>
      <c r="K72" s="6"/>
      <c r="L72" s="20">
        <f t="shared" si="13"/>
        <v>2</v>
      </c>
      <c r="M72" s="7">
        <f t="shared" si="15"/>
        <v>1</v>
      </c>
      <c r="N72" s="7">
        <f t="shared" si="16"/>
        <v>2</v>
      </c>
      <c r="O72" s="8">
        <f t="shared" si="17"/>
        <v>0.6666666666666666</v>
      </c>
      <c r="Q72" s="7">
        <f>F72+'[2]Weekly'!Q72</f>
        <v>3</v>
      </c>
      <c r="R72" s="7">
        <f>G72+'[2]Weekly'!R72</f>
        <v>0</v>
      </c>
      <c r="S72" s="7">
        <f>H72+'[2]Weekly'!S72</f>
        <v>1</v>
      </c>
      <c r="T72" s="7">
        <f>I72+'[2]Weekly'!T72</f>
        <v>1</v>
      </c>
      <c r="U72" s="7">
        <f>J72+'[2]Weekly'!U72</f>
        <v>0</v>
      </c>
      <c r="V72" s="7">
        <f>K72+'[2]Weekly'!V72</f>
        <v>0</v>
      </c>
      <c r="W72" s="7">
        <f>L72+'[2]Weekly'!W72</f>
        <v>2</v>
      </c>
      <c r="X72" s="7">
        <f>M72+'[2]Weekly'!X72</f>
        <v>1</v>
      </c>
      <c r="Y72" s="7">
        <f>N72+'[2]Weekly'!Y72</f>
        <v>2</v>
      </c>
      <c r="Z72" s="5">
        <f t="shared" si="14"/>
        <v>0.6666666666666666</v>
      </c>
    </row>
    <row r="73" spans="1:26" ht="12.75">
      <c r="A73" s="2" t="str">
        <f>'[1]Setup'!A83</f>
        <v>Sub</v>
      </c>
      <c r="B73" s="2" t="str">
        <f t="shared" si="12"/>
        <v>Sub</v>
      </c>
      <c r="C73" s="2" t="str">
        <f>'[1]Setup'!C83</f>
        <v>Hegeman, Justin</v>
      </c>
      <c r="D73" s="2" t="str">
        <f>'[1]Setup'!D83</f>
        <v>Countryside Pub</v>
      </c>
      <c r="E73" s="3" t="str">
        <f>'[1]Setup'!E83</f>
        <v>A</v>
      </c>
      <c r="F73" s="6"/>
      <c r="G73" s="6"/>
      <c r="H73" s="6"/>
      <c r="I73" s="6"/>
      <c r="J73" s="6"/>
      <c r="K73" s="6"/>
      <c r="L73" s="20">
        <f t="shared" si="13"/>
        <v>0</v>
      </c>
      <c r="M73" s="7">
        <f t="shared" si="15"/>
        <v>0</v>
      </c>
      <c r="N73" s="7">
        <f t="shared" si="16"/>
        <v>0</v>
      </c>
      <c r="O73" s="8">
        <f t="shared" si="17"/>
      </c>
      <c r="Q73" s="7">
        <f>F73+'[2]Weekly'!Q73</f>
        <v>0</v>
      </c>
      <c r="R73" s="7">
        <f>G73+'[2]Weekly'!R73</f>
        <v>0</v>
      </c>
      <c r="S73" s="7">
        <f>H73+'[2]Weekly'!S73</f>
        <v>0</v>
      </c>
      <c r="T73" s="7">
        <f>I73+'[2]Weekly'!T73</f>
        <v>0</v>
      </c>
      <c r="U73" s="7">
        <f>J73+'[2]Weekly'!U73</f>
        <v>0</v>
      </c>
      <c r="V73" s="7">
        <f>K73+'[2]Weekly'!V73</f>
        <v>0</v>
      </c>
      <c r="W73" s="7">
        <f>L73+'[2]Weekly'!W73</f>
        <v>0</v>
      </c>
      <c r="X73" s="7">
        <f>M73+'[2]Weekly'!X73</f>
        <v>0</v>
      </c>
      <c r="Y73" s="7">
        <f>N73+'[2]Weekly'!Y73</f>
        <v>0</v>
      </c>
      <c r="Z73" s="5">
        <f t="shared" si="14"/>
        <v>0</v>
      </c>
    </row>
    <row r="74" spans="1:26" ht="12.75">
      <c r="A74" s="2" t="str">
        <f>'[1]Setup'!A84</f>
        <v>Sub</v>
      </c>
      <c r="B74" s="2" t="str">
        <f t="shared" si="12"/>
        <v>Sub</v>
      </c>
      <c r="C74" s="2">
        <f>'[1]Setup'!C84</f>
        <v>0</v>
      </c>
      <c r="D74" s="2" t="str">
        <f>'[1]Setup'!D84</f>
        <v>Countryside Pub</v>
      </c>
      <c r="E74" s="3" t="str">
        <f>'[1]Setup'!E84</f>
        <v>A</v>
      </c>
      <c r="F74" s="6"/>
      <c r="G74" s="6"/>
      <c r="H74" s="6"/>
      <c r="I74" s="6"/>
      <c r="J74" s="6"/>
      <c r="K74" s="6"/>
      <c r="L74" s="20">
        <f t="shared" si="13"/>
        <v>0</v>
      </c>
      <c r="M74" s="7">
        <f t="shared" si="15"/>
        <v>0</v>
      </c>
      <c r="N74" s="7">
        <f t="shared" si="16"/>
        <v>0</v>
      </c>
      <c r="O74" s="8">
        <f t="shared" si="17"/>
      </c>
      <c r="Q74" s="7">
        <f>F74+'[2]Weekly'!Q74</f>
        <v>0</v>
      </c>
      <c r="R74" s="7">
        <f>G74+'[2]Weekly'!R74</f>
        <v>0</v>
      </c>
      <c r="S74" s="7">
        <f>H74+'[2]Weekly'!S74</f>
        <v>0</v>
      </c>
      <c r="T74" s="7">
        <f>I74+'[2]Weekly'!T74</f>
        <v>0</v>
      </c>
      <c r="U74" s="7">
        <f>J74+'[2]Weekly'!U74</f>
        <v>0</v>
      </c>
      <c r="V74" s="7">
        <f>K74+'[2]Weekly'!V74</f>
        <v>0</v>
      </c>
      <c r="W74" s="7">
        <f>L74+'[2]Weekly'!W74</f>
        <v>0</v>
      </c>
      <c r="X74" s="7">
        <f>M74+'[2]Weekly'!X74</f>
        <v>0</v>
      </c>
      <c r="Y74" s="7">
        <f>N74+'[2]Weekly'!Y74</f>
        <v>0</v>
      </c>
      <c r="Z74" s="5">
        <f t="shared" si="14"/>
        <v>0</v>
      </c>
    </row>
    <row r="75" spans="1:26" ht="12.75">
      <c r="A75" s="2" t="str">
        <f>'[1]Setup'!A85</f>
        <v>Sub</v>
      </c>
      <c r="B75" s="2" t="str">
        <f t="shared" si="12"/>
        <v>Sub</v>
      </c>
      <c r="C75" s="2">
        <f>'[1]Setup'!C85</f>
        <v>0</v>
      </c>
      <c r="D75" s="2" t="str">
        <f>'[1]Setup'!D85</f>
        <v>Countryside Pub</v>
      </c>
      <c r="E75" s="3" t="str">
        <f>'[1]Setup'!E85</f>
        <v>A</v>
      </c>
      <c r="F75" s="6"/>
      <c r="G75" s="6"/>
      <c r="H75" s="6"/>
      <c r="I75" s="6"/>
      <c r="J75" s="6"/>
      <c r="K75" s="6"/>
      <c r="L75" s="20">
        <f t="shared" si="13"/>
        <v>0</v>
      </c>
      <c r="M75" s="7">
        <f t="shared" si="15"/>
        <v>0</v>
      </c>
      <c r="N75" s="7">
        <f t="shared" si="16"/>
        <v>0</v>
      </c>
      <c r="O75" s="8">
        <f t="shared" si="17"/>
      </c>
      <c r="Q75" s="7">
        <f>F75+'[2]Weekly'!Q75</f>
        <v>0</v>
      </c>
      <c r="R75" s="7">
        <f>G75+'[2]Weekly'!R75</f>
        <v>0</v>
      </c>
      <c r="S75" s="7">
        <f>H75+'[2]Weekly'!S75</f>
        <v>0</v>
      </c>
      <c r="T75" s="7">
        <f>I75+'[2]Weekly'!T75</f>
        <v>0</v>
      </c>
      <c r="U75" s="7">
        <f>J75+'[2]Weekly'!U75</f>
        <v>0</v>
      </c>
      <c r="V75" s="7">
        <f>K75+'[2]Weekly'!V75</f>
        <v>0</v>
      </c>
      <c r="W75" s="7">
        <f>L75+'[2]Weekly'!W75</f>
        <v>0</v>
      </c>
      <c r="X75" s="7">
        <f>M75+'[2]Weekly'!X75</f>
        <v>0</v>
      </c>
      <c r="Y75" s="7">
        <f>N75+'[2]Weekly'!Y75</f>
        <v>0</v>
      </c>
      <c r="Z75" s="5">
        <f t="shared" si="14"/>
        <v>0</v>
      </c>
    </row>
    <row r="76" spans="1:26" ht="12.75">
      <c r="A76" s="2" t="str">
        <f>'[1]Setup'!A86</f>
        <v>Sub</v>
      </c>
      <c r="B76" s="2" t="str">
        <f t="shared" si="12"/>
        <v>Sub</v>
      </c>
      <c r="C76" s="2">
        <f>'[1]Setup'!C86</f>
        <v>0</v>
      </c>
      <c r="D76" s="2" t="str">
        <f>'[1]Setup'!D86</f>
        <v>Countryside Pub</v>
      </c>
      <c r="E76" s="3" t="str">
        <f>'[1]Setup'!E86</f>
        <v>A</v>
      </c>
      <c r="F76" s="6"/>
      <c r="G76" s="6"/>
      <c r="H76" s="6"/>
      <c r="I76" s="6"/>
      <c r="J76" s="6"/>
      <c r="K76" s="6"/>
      <c r="L76" s="20">
        <f t="shared" si="13"/>
        <v>0</v>
      </c>
      <c r="M76" s="7">
        <f t="shared" si="15"/>
        <v>0</v>
      </c>
      <c r="N76" s="7">
        <f t="shared" si="16"/>
        <v>0</v>
      </c>
      <c r="O76" s="8">
        <f t="shared" si="17"/>
      </c>
      <c r="Q76" s="7">
        <f>F76+'[2]Weekly'!Q76</f>
        <v>0</v>
      </c>
      <c r="R76" s="7">
        <f>G76+'[2]Weekly'!R76</f>
        <v>0</v>
      </c>
      <c r="S76" s="7">
        <f>H76+'[2]Weekly'!S76</f>
        <v>0</v>
      </c>
      <c r="T76" s="7">
        <f>I76+'[2]Weekly'!T76</f>
        <v>0</v>
      </c>
      <c r="U76" s="7">
        <f>J76+'[2]Weekly'!U76</f>
        <v>0</v>
      </c>
      <c r="V76" s="7">
        <f>K76+'[2]Weekly'!V76</f>
        <v>0</v>
      </c>
      <c r="W76" s="7">
        <f>L76+'[2]Weekly'!W76</f>
        <v>0</v>
      </c>
      <c r="X76" s="7">
        <f>M76+'[2]Weekly'!X76</f>
        <v>0</v>
      </c>
      <c r="Y76" s="7">
        <f>N76+'[2]Weekly'!Y76</f>
        <v>0</v>
      </c>
      <c r="Z76" s="5">
        <f t="shared" si="14"/>
        <v>0</v>
      </c>
    </row>
    <row r="77" spans="1:26" ht="12.75">
      <c r="A77" s="2" t="str">
        <f>'[1]Setup'!A87</f>
        <v>Sub</v>
      </c>
      <c r="B77" s="2" t="str">
        <f t="shared" si="12"/>
        <v>Sub</v>
      </c>
      <c r="C77" s="2">
        <f>'[1]Setup'!C87</f>
        <v>0</v>
      </c>
      <c r="D77" s="2" t="str">
        <f>'[1]Setup'!D87</f>
        <v>Countryside Pub</v>
      </c>
      <c r="E77" s="3" t="str">
        <f>'[1]Setup'!E87</f>
        <v>A</v>
      </c>
      <c r="F77" s="6"/>
      <c r="G77" s="6"/>
      <c r="H77" s="6"/>
      <c r="I77" s="6"/>
      <c r="J77" s="6"/>
      <c r="K77" s="6"/>
      <c r="L77" s="20">
        <f t="shared" si="13"/>
        <v>0</v>
      </c>
      <c r="M77" s="7">
        <f t="shared" si="15"/>
        <v>0</v>
      </c>
      <c r="N77" s="7">
        <f t="shared" si="16"/>
        <v>0</v>
      </c>
      <c r="O77" s="8">
        <f t="shared" si="17"/>
      </c>
      <c r="Q77" s="7">
        <f>F77+'[2]Weekly'!Q77</f>
        <v>0</v>
      </c>
      <c r="R77" s="7">
        <f>G77+'[2]Weekly'!R77</f>
        <v>0</v>
      </c>
      <c r="S77" s="7">
        <f>H77+'[2]Weekly'!S77</f>
        <v>0</v>
      </c>
      <c r="T77" s="7">
        <f>I77+'[2]Weekly'!T77</f>
        <v>0</v>
      </c>
      <c r="U77" s="7">
        <f>J77+'[2]Weekly'!U77</f>
        <v>0</v>
      </c>
      <c r="V77" s="7">
        <f>K77+'[2]Weekly'!V77</f>
        <v>0</v>
      </c>
      <c r="W77" s="7">
        <f>L77+'[2]Weekly'!W77</f>
        <v>0</v>
      </c>
      <c r="X77" s="7">
        <f>M77+'[2]Weekly'!X77</f>
        <v>0</v>
      </c>
      <c r="Y77" s="7">
        <f>N77+'[2]Weekly'!Y77</f>
        <v>0</v>
      </c>
      <c r="Z77" s="5">
        <f t="shared" si="14"/>
        <v>0</v>
      </c>
    </row>
    <row r="78" spans="1:26" ht="12.75">
      <c r="A78" s="2" t="str">
        <f>'[1]Setup'!A88</f>
        <v>Sub</v>
      </c>
      <c r="B78" s="2" t="str">
        <f t="shared" si="12"/>
        <v>Sub</v>
      </c>
      <c r="C78" s="2">
        <f>'[1]Setup'!C88</f>
        <v>0</v>
      </c>
      <c r="D78" s="2" t="str">
        <f>'[1]Setup'!D88</f>
        <v>Countryside Pub</v>
      </c>
      <c r="E78" s="3" t="str">
        <f>'[1]Setup'!E88</f>
        <v>A</v>
      </c>
      <c r="F78" s="6"/>
      <c r="G78" s="6"/>
      <c r="H78" s="6"/>
      <c r="I78" s="6"/>
      <c r="J78" s="6"/>
      <c r="K78" s="6"/>
      <c r="L78" s="20">
        <f t="shared" si="13"/>
        <v>0</v>
      </c>
      <c r="M78" s="7">
        <f t="shared" si="15"/>
        <v>0</v>
      </c>
      <c r="N78" s="7">
        <f t="shared" si="16"/>
        <v>0</v>
      </c>
      <c r="O78" s="8">
        <f t="shared" si="17"/>
      </c>
      <c r="Q78" s="7">
        <f>F78+'[2]Weekly'!Q78</f>
        <v>0</v>
      </c>
      <c r="R78" s="7">
        <f>G78+'[2]Weekly'!R78</f>
        <v>0</v>
      </c>
      <c r="S78" s="7">
        <f>H78+'[2]Weekly'!S78</f>
        <v>0</v>
      </c>
      <c r="T78" s="7">
        <f>I78+'[2]Weekly'!T78</f>
        <v>0</v>
      </c>
      <c r="U78" s="7">
        <f>J78+'[2]Weekly'!U78</f>
        <v>0</v>
      </c>
      <c r="V78" s="7">
        <f>K78+'[2]Weekly'!V78</f>
        <v>0</v>
      </c>
      <c r="W78" s="7">
        <f>L78+'[2]Weekly'!W78</f>
        <v>0</v>
      </c>
      <c r="X78" s="7">
        <f>M78+'[2]Weekly'!X78</f>
        <v>0</v>
      </c>
      <c r="Y78" s="7">
        <f>N78+'[2]Weekly'!Y78</f>
        <v>0</v>
      </c>
      <c r="Z78" s="5">
        <f t="shared" si="14"/>
        <v>0</v>
      </c>
    </row>
    <row r="79" spans="1:26" ht="12.75">
      <c r="A79" s="2" t="str">
        <f>'[1]Setup'!A89</f>
        <v>Sub</v>
      </c>
      <c r="B79" s="2" t="str">
        <f t="shared" si="12"/>
        <v>Sub</v>
      </c>
      <c r="C79" s="2">
        <f>'[1]Setup'!C89</f>
        <v>0</v>
      </c>
      <c r="D79" s="2" t="str">
        <f>'[1]Setup'!D89</f>
        <v>Countryside Pub</v>
      </c>
      <c r="E79" s="3" t="str">
        <f>'[1]Setup'!E89</f>
        <v>A</v>
      </c>
      <c r="F79" s="6"/>
      <c r="G79" s="6"/>
      <c r="H79" s="6"/>
      <c r="I79" s="6"/>
      <c r="J79" s="6"/>
      <c r="K79" s="6"/>
      <c r="L79" s="20">
        <f t="shared" si="13"/>
        <v>0</v>
      </c>
      <c r="M79" s="7">
        <f t="shared" si="15"/>
        <v>0</v>
      </c>
      <c r="N79" s="7">
        <f t="shared" si="16"/>
        <v>0</v>
      </c>
      <c r="O79" s="8">
        <f t="shared" si="17"/>
      </c>
      <c r="Q79" s="7">
        <f>F79+'[2]Weekly'!Q79</f>
        <v>0</v>
      </c>
      <c r="R79" s="7">
        <f>G79+'[2]Weekly'!R79</f>
        <v>0</v>
      </c>
      <c r="S79" s="7">
        <f>H79+'[2]Weekly'!S79</f>
        <v>0</v>
      </c>
      <c r="T79" s="7">
        <f>I79+'[2]Weekly'!T79</f>
        <v>0</v>
      </c>
      <c r="U79" s="7">
        <f>J79+'[2]Weekly'!U79</f>
        <v>0</v>
      </c>
      <c r="V79" s="7">
        <f>K79+'[2]Weekly'!V79</f>
        <v>0</v>
      </c>
      <c r="W79" s="7">
        <f>L79+'[2]Weekly'!W79</f>
        <v>0</v>
      </c>
      <c r="X79" s="7">
        <f>M79+'[2]Weekly'!X79</f>
        <v>0</v>
      </c>
      <c r="Y79" s="7">
        <f>N79+'[2]Weekly'!Y79</f>
        <v>0</v>
      </c>
      <c r="Z79" s="5">
        <f t="shared" si="14"/>
        <v>0</v>
      </c>
    </row>
    <row r="80" spans="1:26" ht="12.75">
      <c r="A80" s="2" t="str">
        <f>'[1]Setup'!A90</f>
        <v>Sub</v>
      </c>
      <c r="B80" s="2" t="str">
        <f t="shared" si="12"/>
        <v>Sub</v>
      </c>
      <c r="C80" s="2">
        <f>'[1]Setup'!C90</f>
        <v>0</v>
      </c>
      <c r="D80" s="2" t="str">
        <f>'[1]Setup'!D90</f>
        <v>Countryside Pub</v>
      </c>
      <c r="E80" s="3" t="str">
        <f>'[1]Setup'!E90</f>
        <v>A</v>
      </c>
      <c r="F80" s="6"/>
      <c r="G80" s="6"/>
      <c r="H80" s="6"/>
      <c r="I80" s="6"/>
      <c r="J80" s="6"/>
      <c r="K80" s="6"/>
      <c r="L80" s="20">
        <f t="shared" si="13"/>
        <v>0</v>
      </c>
      <c r="M80" s="7">
        <f t="shared" si="15"/>
        <v>0</v>
      </c>
      <c r="N80" s="7">
        <f t="shared" si="16"/>
        <v>0</v>
      </c>
      <c r="O80" s="8">
        <f t="shared" si="17"/>
      </c>
      <c r="Q80" s="7">
        <f>F80+'[2]Weekly'!Q80</f>
        <v>0</v>
      </c>
      <c r="R80" s="7">
        <f>G80+'[2]Weekly'!R80</f>
        <v>0</v>
      </c>
      <c r="S80" s="7">
        <f>H80+'[2]Weekly'!S80</f>
        <v>0</v>
      </c>
      <c r="T80" s="7">
        <f>I80+'[2]Weekly'!T80</f>
        <v>0</v>
      </c>
      <c r="U80" s="7">
        <f>J80+'[2]Weekly'!U80</f>
        <v>0</v>
      </c>
      <c r="V80" s="7">
        <f>K80+'[2]Weekly'!V80</f>
        <v>0</v>
      </c>
      <c r="W80" s="7">
        <f>L80+'[2]Weekly'!W80</f>
        <v>0</v>
      </c>
      <c r="X80" s="7">
        <f>M80+'[2]Weekly'!X80</f>
        <v>0</v>
      </c>
      <c r="Y80" s="7">
        <f>N80+'[2]Weekly'!Y80</f>
        <v>0</v>
      </c>
      <c r="Z80" s="5">
        <f t="shared" si="14"/>
        <v>0</v>
      </c>
    </row>
    <row r="81" spans="1:26" ht="12.75">
      <c r="A81" s="2" t="str">
        <f>'[1]Setup'!A91</f>
        <v>Sub</v>
      </c>
      <c r="B81" s="2" t="str">
        <f t="shared" si="12"/>
        <v>Sub</v>
      </c>
      <c r="C81" s="2">
        <f>'[1]Setup'!C91</f>
        <v>0</v>
      </c>
      <c r="D81" s="2" t="str">
        <f>'[1]Setup'!D91</f>
        <v>Countryside Pub</v>
      </c>
      <c r="E81" s="3" t="str">
        <f>'[1]Setup'!E91</f>
        <v>A</v>
      </c>
      <c r="F81" s="6"/>
      <c r="G81" s="6"/>
      <c r="H81" s="6"/>
      <c r="I81" s="6"/>
      <c r="J81" s="6"/>
      <c r="K81" s="6"/>
      <c r="L81" s="20">
        <f t="shared" si="13"/>
        <v>0</v>
      </c>
      <c r="M81" s="7">
        <f t="shared" si="15"/>
        <v>0</v>
      </c>
      <c r="N81" s="7">
        <f t="shared" si="16"/>
        <v>0</v>
      </c>
      <c r="O81" s="8">
        <f t="shared" si="17"/>
      </c>
      <c r="Q81" s="7">
        <f>F81+'[2]Weekly'!Q81</f>
        <v>0</v>
      </c>
      <c r="R81" s="7">
        <f>G81+'[2]Weekly'!R81</f>
        <v>0</v>
      </c>
      <c r="S81" s="7">
        <f>H81+'[2]Weekly'!S81</f>
        <v>0</v>
      </c>
      <c r="T81" s="7">
        <f>I81+'[2]Weekly'!T81</f>
        <v>0</v>
      </c>
      <c r="U81" s="7">
        <f>J81+'[2]Weekly'!U81</f>
        <v>0</v>
      </c>
      <c r="V81" s="7">
        <f>K81+'[2]Weekly'!V81</f>
        <v>0</v>
      </c>
      <c r="W81" s="7">
        <f>L81+'[2]Weekly'!W81</f>
        <v>0</v>
      </c>
      <c r="X81" s="7">
        <f>M81+'[2]Weekly'!X81</f>
        <v>0</v>
      </c>
      <c r="Y81" s="7">
        <f>N81+'[2]Weekly'!Y81</f>
        <v>0</v>
      </c>
      <c r="Z81" s="5">
        <f t="shared" si="14"/>
        <v>0</v>
      </c>
    </row>
    <row r="82" spans="1:26" ht="12.75">
      <c r="A82" s="2" t="str">
        <f>'[1]Setup'!A92</f>
        <v>Sub</v>
      </c>
      <c r="B82" s="2" t="str">
        <f t="shared" si="12"/>
        <v>Sub</v>
      </c>
      <c r="C82" s="2">
        <f>'[1]Setup'!C92</f>
        <v>0</v>
      </c>
      <c r="D82" s="2" t="str">
        <f>'[1]Setup'!D92</f>
        <v>Countryside Pub</v>
      </c>
      <c r="E82" s="3" t="str">
        <f>'[1]Setup'!E92</f>
        <v>A</v>
      </c>
      <c r="F82" s="6"/>
      <c r="G82" s="6"/>
      <c r="H82" s="6"/>
      <c r="I82" s="6"/>
      <c r="J82" s="6"/>
      <c r="K82" s="6"/>
      <c r="L82" s="20">
        <f t="shared" si="13"/>
        <v>0</v>
      </c>
      <c r="M82" s="7">
        <f t="shared" si="15"/>
        <v>0</v>
      </c>
      <c r="N82" s="7">
        <f t="shared" si="16"/>
        <v>0</v>
      </c>
      <c r="O82" s="8">
        <f t="shared" si="17"/>
      </c>
      <c r="Q82" s="7">
        <f>F82+'[2]Weekly'!Q82</f>
        <v>0</v>
      </c>
      <c r="R82" s="7">
        <f>G82+'[2]Weekly'!R82</f>
        <v>0</v>
      </c>
      <c r="S82" s="7">
        <f>H82+'[2]Weekly'!S82</f>
        <v>0</v>
      </c>
      <c r="T82" s="7">
        <f>I82+'[2]Weekly'!T82</f>
        <v>0</v>
      </c>
      <c r="U82" s="7">
        <f>J82+'[2]Weekly'!U82</f>
        <v>0</v>
      </c>
      <c r="V82" s="7">
        <f>K82+'[2]Weekly'!V82</f>
        <v>0</v>
      </c>
      <c r="W82" s="7">
        <f>L82+'[2]Weekly'!W82</f>
        <v>0</v>
      </c>
      <c r="X82" s="7">
        <f>M82+'[2]Weekly'!X82</f>
        <v>0</v>
      </c>
      <c r="Y82" s="7">
        <f>N82+'[2]Weekly'!Y82</f>
        <v>0</v>
      </c>
      <c r="Z82" s="5">
        <f t="shared" si="14"/>
        <v>0</v>
      </c>
    </row>
    <row r="83" spans="1:26" ht="12.75">
      <c r="A83" s="2" t="str">
        <f>'[1]Setup'!A93</f>
        <v>Sub</v>
      </c>
      <c r="B83" s="2" t="str">
        <f t="shared" si="12"/>
        <v>Sub</v>
      </c>
      <c r="C83" s="2">
        <f>'[1]Setup'!C93</f>
        <v>0</v>
      </c>
      <c r="D83" s="2" t="str">
        <f>'[1]Setup'!D93</f>
        <v>Countryside Pub</v>
      </c>
      <c r="E83" s="3" t="str">
        <f>'[1]Setup'!E93</f>
        <v>A</v>
      </c>
      <c r="F83" s="6"/>
      <c r="G83" s="6"/>
      <c r="H83" s="6"/>
      <c r="I83" s="6"/>
      <c r="J83" s="6"/>
      <c r="K83" s="6"/>
      <c r="L83" s="20">
        <f t="shared" si="13"/>
        <v>0</v>
      </c>
      <c r="M83" s="7">
        <f t="shared" si="15"/>
        <v>0</v>
      </c>
      <c r="N83" s="7">
        <f t="shared" si="16"/>
        <v>0</v>
      </c>
      <c r="O83" s="8">
        <f t="shared" si="17"/>
      </c>
      <c r="Q83" s="7">
        <f>F83+'[2]Weekly'!Q83</f>
        <v>0</v>
      </c>
      <c r="R83" s="7">
        <f>G83+'[2]Weekly'!R83</f>
        <v>0</v>
      </c>
      <c r="S83" s="7">
        <f>H83+'[2]Weekly'!S83</f>
        <v>0</v>
      </c>
      <c r="T83" s="7">
        <f>I83+'[2]Weekly'!T83</f>
        <v>0</v>
      </c>
      <c r="U83" s="7">
        <f>J83+'[2]Weekly'!U83</f>
        <v>0</v>
      </c>
      <c r="V83" s="7">
        <f>K83+'[2]Weekly'!V83</f>
        <v>0</v>
      </c>
      <c r="W83" s="7">
        <f>L83+'[2]Weekly'!W83</f>
        <v>0</v>
      </c>
      <c r="X83" s="7">
        <f>M83+'[2]Weekly'!X83</f>
        <v>0</v>
      </c>
      <c r="Y83" s="7">
        <f>N83+'[2]Weekly'!Y83</f>
        <v>0</v>
      </c>
      <c r="Z83" s="5">
        <f t="shared" si="14"/>
        <v>0</v>
      </c>
    </row>
    <row r="84" spans="1:26" ht="12.75">
      <c r="A84" s="2" t="str">
        <f>'[1]Setup'!A94</f>
        <v>Sub</v>
      </c>
      <c r="B84" s="2" t="str">
        <f t="shared" si="12"/>
        <v>Sub</v>
      </c>
      <c r="C84" s="2">
        <f>'[1]Setup'!C94</f>
        <v>0</v>
      </c>
      <c r="D84" s="2" t="str">
        <f>'[1]Setup'!D94</f>
        <v>Countryside Pub</v>
      </c>
      <c r="E84" s="3" t="str">
        <f>'[1]Setup'!E94</f>
        <v>A</v>
      </c>
      <c r="F84" s="6"/>
      <c r="G84" s="6"/>
      <c r="H84" s="6"/>
      <c r="I84" s="6"/>
      <c r="J84" s="6"/>
      <c r="K84" s="6"/>
      <c r="L84" s="20">
        <f t="shared" si="13"/>
        <v>0</v>
      </c>
      <c r="M84" s="7">
        <f t="shared" si="15"/>
        <v>0</v>
      </c>
      <c r="N84" s="7">
        <f t="shared" si="16"/>
        <v>0</v>
      </c>
      <c r="O84" s="8">
        <f t="shared" si="17"/>
      </c>
      <c r="Q84" s="7">
        <f>F84+'[2]Weekly'!Q84</f>
        <v>0</v>
      </c>
      <c r="R84" s="7">
        <f>G84+'[2]Weekly'!R84</f>
        <v>0</v>
      </c>
      <c r="S84" s="7">
        <f>H84+'[2]Weekly'!S84</f>
        <v>0</v>
      </c>
      <c r="T84" s="7">
        <f>I84+'[2]Weekly'!T84</f>
        <v>0</v>
      </c>
      <c r="U84" s="7">
        <f>J84+'[2]Weekly'!U84</f>
        <v>0</v>
      </c>
      <c r="V84" s="7">
        <f>K84+'[2]Weekly'!V84</f>
        <v>0</v>
      </c>
      <c r="W84" s="7">
        <f>L84+'[2]Weekly'!W84</f>
        <v>0</v>
      </c>
      <c r="X84" s="7">
        <f>M84+'[2]Weekly'!X84</f>
        <v>0</v>
      </c>
      <c r="Y84" s="7">
        <f>N84+'[2]Weekly'!Y84</f>
        <v>0</v>
      </c>
      <c r="Z84" s="5">
        <f t="shared" si="14"/>
        <v>0</v>
      </c>
    </row>
    <row r="85" spans="1:26" ht="12.75">
      <c r="A85" s="14" t="s">
        <v>10</v>
      </c>
      <c r="B85" s="14" t="s">
        <v>10</v>
      </c>
      <c r="C85" s="14"/>
      <c r="D85" s="14"/>
      <c r="E85" s="16"/>
      <c r="F85" s="14"/>
      <c r="G85" s="14"/>
      <c r="H85" s="14"/>
      <c r="I85" s="14"/>
      <c r="J85" s="14"/>
      <c r="K85" s="11" t="s">
        <v>11</v>
      </c>
      <c r="L85" s="12">
        <f>SUM(L65:L84)</f>
        <v>4</v>
      </c>
      <c r="M85" s="14"/>
      <c r="N85" s="14"/>
      <c r="O85" s="17"/>
      <c r="Q85" s="12">
        <f>SUM(Q65:Q84)</f>
        <v>195</v>
      </c>
      <c r="R85" s="14"/>
      <c r="S85" s="14"/>
      <c r="T85" s="14"/>
      <c r="U85" s="14"/>
      <c r="V85" s="11" t="s">
        <v>11</v>
      </c>
      <c r="W85" s="12">
        <f>SUM(W65:W84)</f>
        <v>77</v>
      </c>
      <c r="X85" s="12">
        <f>SUM(X65:X84)</f>
        <v>118</v>
      </c>
      <c r="Y85" s="81" t="str">
        <f>IF((W85+X85)=$C$256,"Ok","Totals Err")</f>
        <v>Ok</v>
      </c>
      <c r="Z85" s="82"/>
    </row>
    <row r="86" spans="1:26" ht="12.75">
      <c r="A86" s="2" t="str">
        <f>'[1]Setup'!A96</f>
        <v>Reg</v>
      </c>
      <c r="B86" s="2" t="str">
        <f aca="true" t="shared" si="18" ref="B86:B105">(IF(($Q86/$C$257)&gt;=0.75,"Reg","Sub"))</f>
        <v>Reg</v>
      </c>
      <c r="C86" s="2" t="str">
        <f>'[1]Setup'!C96</f>
        <v>Kuhnke, Rick</v>
      </c>
      <c r="D86" s="2" t="str">
        <f>'[1]Setup'!D96</f>
        <v>Chris's USA</v>
      </c>
      <c r="E86" s="3" t="str">
        <f>'[1]Setup'!E96</f>
        <v>A</v>
      </c>
      <c r="F86" s="6">
        <v>3</v>
      </c>
      <c r="G86" s="6">
        <v>1</v>
      </c>
      <c r="H86" s="6">
        <v>0</v>
      </c>
      <c r="I86" s="6">
        <v>0</v>
      </c>
      <c r="J86" s="6"/>
      <c r="K86" s="6"/>
      <c r="L86" s="20">
        <f aca="true" t="shared" si="19" ref="L86:L105">SUM(G86:I86)</f>
        <v>1</v>
      </c>
      <c r="M86" s="7">
        <f t="shared" si="15"/>
        <v>2</v>
      </c>
      <c r="N86" s="7">
        <f t="shared" si="16"/>
        <v>1</v>
      </c>
      <c r="O86" s="8">
        <f t="shared" si="17"/>
        <v>0.3333333333333333</v>
      </c>
      <c r="Q86" s="7">
        <f>F86+'[2]Weekly'!Q86</f>
        <v>39</v>
      </c>
      <c r="R86" s="7">
        <f>G86+'[2]Weekly'!R86</f>
        <v>4</v>
      </c>
      <c r="S86" s="7">
        <f>H86+'[2]Weekly'!S86</f>
        <v>4</v>
      </c>
      <c r="T86" s="7">
        <f>I86+'[2]Weekly'!T86</f>
        <v>5</v>
      </c>
      <c r="U86" s="7">
        <f>J86+'[2]Weekly'!U86</f>
        <v>0</v>
      </c>
      <c r="V86" s="7">
        <f>K86+'[2]Weekly'!V86</f>
        <v>0</v>
      </c>
      <c r="W86" s="7">
        <f>L86+'[2]Weekly'!W86</f>
        <v>13</v>
      </c>
      <c r="X86" s="7">
        <f>M86+'[2]Weekly'!X86</f>
        <v>26</v>
      </c>
      <c r="Y86" s="7">
        <f>N86+'[2]Weekly'!Y86</f>
        <v>13</v>
      </c>
      <c r="Z86" s="5">
        <f aca="true" t="shared" si="20" ref="Z86:Z105">IF(ISERR(Y86/Q86),0,(Y86/Q86))</f>
        <v>0.3333333333333333</v>
      </c>
    </row>
    <row r="87" spans="1:26" ht="12.75">
      <c r="A87" s="2" t="str">
        <f>'[1]Setup'!A97</f>
        <v>Reg</v>
      </c>
      <c r="B87" s="2" t="str">
        <f t="shared" si="18"/>
        <v>Reg</v>
      </c>
      <c r="C87" s="2" t="str">
        <f>'[1]Setup'!C97</f>
        <v>Taylor, Dick</v>
      </c>
      <c r="D87" s="2" t="str">
        <f>'[1]Setup'!D97</f>
        <v>Chris's USA</v>
      </c>
      <c r="E87" s="3" t="str">
        <f>'[1]Setup'!E97</f>
        <v>A</v>
      </c>
      <c r="F87" s="6">
        <v>3</v>
      </c>
      <c r="G87" s="6">
        <v>1</v>
      </c>
      <c r="H87" s="6">
        <v>0</v>
      </c>
      <c r="I87" s="6">
        <v>0</v>
      </c>
      <c r="J87" s="6"/>
      <c r="K87" s="6"/>
      <c r="L87" s="20">
        <f t="shared" si="19"/>
        <v>1</v>
      </c>
      <c r="M87" s="7">
        <f t="shared" si="15"/>
        <v>2</v>
      </c>
      <c r="N87" s="7">
        <f t="shared" si="16"/>
        <v>1</v>
      </c>
      <c r="O87" s="8">
        <f t="shared" si="17"/>
        <v>0.3333333333333333</v>
      </c>
      <c r="Q87" s="7">
        <f>F87+'[2]Weekly'!Q87</f>
        <v>39</v>
      </c>
      <c r="R87" s="7">
        <f>G87+'[2]Weekly'!R87</f>
        <v>4</v>
      </c>
      <c r="S87" s="7">
        <f>H87+'[2]Weekly'!S87</f>
        <v>5</v>
      </c>
      <c r="T87" s="7">
        <f>I87+'[2]Weekly'!T87</f>
        <v>7</v>
      </c>
      <c r="U87" s="7">
        <f>J87+'[2]Weekly'!U87</f>
        <v>0</v>
      </c>
      <c r="V87" s="7">
        <f>K87+'[2]Weekly'!V87</f>
        <v>0</v>
      </c>
      <c r="W87" s="7">
        <f>L87+'[2]Weekly'!W87</f>
        <v>16</v>
      </c>
      <c r="X87" s="7">
        <f>M87+'[2]Weekly'!X87</f>
        <v>23</v>
      </c>
      <c r="Y87" s="7">
        <f>N87+'[2]Weekly'!Y87</f>
        <v>16</v>
      </c>
      <c r="Z87" s="5">
        <f t="shared" si="20"/>
        <v>0.41025641025641024</v>
      </c>
    </row>
    <row r="88" spans="1:26" ht="12.75">
      <c r="A88" s="2" t="str">
        <f>'[1]Setup'!A98</f>
        <v>Reg</v>
      </c>
      <c r="B88" s="2" t="str">
        <f t="shared" si="18"/>
        <v>Reg</v>
      </c>
      <c r="C88" s="2" t="str">
        <f>'[1]Setup'!C98</f>
        <v>Meinen, Josh</v>
      </c>
      <c r="D88" s="2" t="str">
        <f>'[1]Setup'!D98</f>
        <v>Chris's USA</v>
      </c>
      <c r="E88" s="3" t="str">
        <f>'[1]Setup'!E98</f>
        <v>A</v>
      </c>
      <c r="F88" s="6">
        <v>3</v>
      </c>
      <c r="G88" s="6">
        <v>1</v>
      </c>
      <c r="H88" s="6">
        <v>1</v>
      </c>
      <c r="I88" s="6">
        <v>1</v>
      </c>
      <c r="J88" s="6"/>
      <c r="K88" s="6"/>
      <c r="L88" s="20">
        <f t="shared" si="19"/>
        <v>3</v>
      </c>
      <c r="M88" s="7">
        <f t="shared" si="15"/>
        <v>0</v>
      </c>
      <c r="N88" s="7">
        <f t="shared" si="16"/>
        <v>3</v>
      </c>
      <c r="O88" s="8">
        <f t="shared" si="17"/>
        <v>1</v>
      </c>
      <c r="Q88" s="7">
        <f>F88+'[2]Weekly'!Q88</f>
        <v>30</v>
      </c>
      <c r="R88" s="7">
        <f>G88+'[2]Weekly'!R88</f>
        <v>6</v>
      </c>
      <c r="S88" s="7">
        <f>H88+'[2]Weekly'!S88</f>
        <v>4</v>
      </c>
      <c r="T88" s="7">
        <f>I88+'[2]Weekly'!T88</f>
        <v>5</v>
      </c>
      <c r="U88" s="7">
        <f>J88+'[2]Weekly'!U88</f>
        <v>0</v>
      </c>
      <c r="V88" s="7">
        <f>K88+'[2]Weekly'!V88</f>
        <v>0</v>
      </c>
      <c r="W88" s="7">
        <f>L88+'[2]Weekly'!W88</f>
        <v>15</v>
      </c>
      <c r="X88" s="7">
        <f>M88+'[2]Weekly'!X88</f>
        <v>15</v>
      </c>
      <c r="Y88" s="7">
        <f>N88+'[2]Weekly'!Y88</f>
        <v>15</v>
      </c>
      <c r="Z88" s="5">
        <f t="shared" si="20"/>
        <v>0.5</v>
      </c>
    </row>
    <row r="89" spans="1:26" ht="12.75">
      <c r="A89" s="2" t="str">
        <f>'[1]Setup'!A99</f>
        <v>Reg</v>
      </c>
      <c r="B89" s="2" t="str">
        <f t="shared" si="18"/>
        <v>Reg</v>
      </c>
      <c r="C89" s="2" t="str">
        <f>'[1]Setup'!C99</f>
        <v>Utley, Mike</v>
      </c>
      <c r="D89" s="2" t="str">
        <f>'[1]Setup'!D99</f>
        <v>Chris's USA</v>
      </c>
      <c r="E89" s="3" t="str">
        <f>'[1]Setup'!E99</f>
        <v>A</v>
      </c>
      <c r="F89" s="6">
        <v>3</v>
      </c>
      <c r="G89" s="6">
        <v>1</v>
      </c>
      <c r="H89" s="6">
        <v>1</v>
      </c>
      <c r="I89" s="6">
        <v>0</v>
      </c>
      <c r="J89" s="6"/>
      <c r="K89" s="6"/>
      <c r="L89" s="20">
        <f t="shared" si="19"/>
        <v>2</v>
      </c>
      <c r="M89" s="7">
        <f t="shared" si="15"/>
        <v>1</v>
      </c>
      <c r="N89" s="7">
        <f t="shared" si="16"/>
        <v>2</v>
      </c>
      <c r="O89" s="8">
        <f t="shared" si="17"/>
        <v>0.6666666666666666</v>
      </c>
      <c r="Q89" s="7">
        <f>F89+'[2]Weekly'!Q89</f>
        <v>34</v>
      </c>
      <c r="R89" s="7">
        <f>G89+'[2]Weekly'!R89</f>
        <v>5</v>
      </c>
      <c r="S89" s="7">
        <f>H89+'[2]Weekly'!S89</f>
        <v>6</v>
      </c>
      <c r="T89" s="7">
        <f>I89+'[2]Weekly'!T89</f>
        <v>3</v>
      </c>
      <c r="U89" s="7">
        <f>J89+'[2]Weekly'!U89</f>
        <v>0</v>
      </c>
      <c r="V89" s="7">
        <f>K89+'[2]Weekly'!V89</f>
        <v>0</v>
      </c>
      <c r="W89" s="7">
        <f>L89+'[2]Weekly'!W89</f>
        <v>14</v>
      </c>
      <c r="X89" s="7">
        <f>M89+'[2]Weekly'!X89</f>
        <v>20</v>
      </c>
      <c r="Y89" s="7">
        <f>N89+'[2]Weekly'!Y89</f>
        <v>14</v>
      </c>
      <c r="Z89" s="5">
        <f t="shared" si="20"/>
        <v>0.4117647058823529</v>
      </c>
    </row>
    <row r="90" spans="1:26" ht="12.75">
      <c r="A90" s="2" t="str">
        <f>'[1]Setup'!A100</f>
        <v>Reg</v>
      </c>
      <c r="B90" s="2" t="str">
        <f t="shared" si="18"/>
        <v>Reg</v>
      </c>
      <c r="C90" s="2" t="str">
        <f>'[1]Setup'!C100</f>
        <v>Meinen, Jerry</v>
      </c>
      <c r="D90" s="2" t="str">
        <f>'[1]Setup'!D100</f>
        <v>Chris's USA</v>
      </c>
      <c r="E90" s="3" t="str">
        <f>'[1]Setup'!E100</f>
        <v>A</v>
      </c>
      <c r="F90" s="6">
        <v>3</v>
      </c>
      <c r="G90" s="6">
        <v>0</v>
      </c>
      <c r="H90" s="6">
        <v>0</v>
      </c>
      <c r="I90" s="6">
        <v>0</v>
      </c>
      <c r="J90" s="6"/>
      <c r="K90" s="6"/>
      <c r="L90" s="20">
        <f t="shared" si="19"/>
        <v>0</v>
      </c>
      <c r="M90" s="7">
        <f t="shared" si="15"/>
        <v>3</v>
      </c>
      <c r="N90" s="7">
        <f t="shared" si="16"/>
        <v>0</v>
      </c>
      <c r="O90" s="8">
        <f t="shared" si="17"/>
        <v>0</v>
      </c>
      <c r="Q90" s="7">
        <f>F90+'[2]Weekly'!Q90</f>
        <v>36</v>
      </c>
      <c r="R90" s="7">
        <f>G90+'[2]Weekly'!R90</f>
        <v>4</v>
      </c>
      <c r="S90" s="7">
        <f>H90+'[2]Weekly'!S90</f>
        <v>5</v>
      </c>
      <c r="T90" s="7">
        <f>I90+'[2]Weekly'!T90</f>
        <v>7</v>
      </c>
      <c r="U90" s="7">
        <f>J90+'[2]Weekly'!U90</f>
        <v>0</v>
      </c>
      <c r="V90" s="7">
        <f>K90+'[2]Weekly'!V90</f>
        <v>0</v>
      </c>
      <c r="W90" s="7">
        <f>L90+'[2]Weekly'!W90</f>
        <v>16</v>
      </c>
      <c r="X90" s="7">
        <f>M90+'[2]Weekly'!X90</f>
        <v>20</v>
      </c>
      <c r="Y90" s="7">
        <f>N90+'[2]Weekly'!Y90</f>
        <v>16</v>
      </c>
      <c r="Z90" s="5">
        <f t="shared" si="20"/>
        <v>0.4444444444444444</v>
      </c>
    </row>
    <row r="91" spans="1:26" ht="12.75">
      <c r="A91" s="2" t="str">
        <f>'[1]Setup'!A101</f>
        <v>Sub</v>
      </c>
      <c r="B91" s="2" t="str">
        <f t="shared" si="18"/>
        <v>Sub</v>
      </c>
      <c r="C91" s="2" t="str">
        <f>'[1]Setup'!C101</f>
        <v>Leach, Pete</v>
      </c>
      <c r="D91" s="2" t="str">
        <f>'[1]Setup'!D101</f>
        <v>Chris's USA</v>
      </c>
      <c r="E91" s="3" t="str">
        <f>'[1]Setup'!E101</f>
        <v>A</v>
      </c>
      <c r="F91" s="6"/>
      <c r="G91" s="6"/>
      <c r="H91" s="6"/>
      <c r="I91" s="6"/>
      <c r="J91" s="6"/>
      <c r="K91" s="6"/>
      <c r="L91" s="20">
        <f t="shared" si="19"/>
        <v>0</v>
      </c>
      <c r="M91" s="7">
        <f t="shared" si="15"/>
        <v>0</v>
      </c>
      <c r="N91" s="7">
        <f t="shared" si="16"/>
        <v>0</v>
      </c>
      <c r="O91" s="8">
        <f t="shared" si="17"/>
      </c>
      <c r="Q91" s="7">
        <f>F91+'[2]Weekly'!Q91</f>
        <v>14</v>
      </c>
      <c r="R91" s="7">
        <f>G91+'[2]Weekly'!R91</f>
        <v>0</v>
      </c>
      <c r="S91" s="7">
        <f>H91+'[2]Weekly'!S91</f>
        <v>1</v>
      </c>
      <c r="T91" s="7">
        <f>I91+'[2]Weekly'!T91</f>
        <v>1</v>
      </c>
      <c r="U91" s="7">
        <f>J91+'[2]Weekly'!U91</f>
        <v>0</v>
      </c>
      <c r="V91" s="7">
        <f>K91+'[2]Weekly'!V91</f>
        <v>0</v>
      </c>
      <c r="W91" s="7">
        <f>L91+'[2]Weekly'!W91</f>
        <v>2</v>
      </c>
      <c r="X91" s="7">
        <f>M91+'[2]Weekly'!X91</f>
        <v>12</v>
      </c>
      <c r="Y91" s="7">
        <f>N91+'[2]Weekly'!Y91</f>
        <v>2</v>
      </c>
      <c r="Z91" s="5">
        <f t="shared" si="20"/>
        <v>0.14285714285714285</v>
      </c>
    </row>
    <row r="92" spans="1:26" ht="12.75">
      <c r="A92" s="2" t="str">
        <f>'[1]Setup'!A102</f>
        <v>Sub</v>
      </c>
      <c r="B92" s="2" t="str">
        <f t="shared" si="18"/>
        <v>Sub</v>
      </c>
      <c r="C92" s="2" t="str">
        <f>'[1]Setup'!C102</f>
        <v>Macalusa, Mike</v>
      </c>
      <c r="D92" s="2" t="str">
        <f>'[1]Setup'!D102</f>
        <v>Chris's USA</v>
      </c>
      <c r="E92" s="3" t="str">
        <f>'[1]Setup'!E102</f>
        <v>A</v>
      </c>
      <c r="F92" s="6"/>
      <c r="G92" s="6"/>
      <c r="H92" s="6"/>
      <c r="I92" s="6"/>
      <c r="J92" s="6"/>
      <c r="K92" s="6"/>
      <c r="L92" s="20">
        <f t="shared" si="19"/>
        <v>0</v>
      </c>
      <c r="M92" s="7">
        <f t="shared" si="15"/>
        <v>0</v>
      </c>
      <c r="N92" s="7">
        <f t="shared" si="16"/>
        <v>0</v>
      </c>
      <c r="O92" s="8">
        <f t="shared" si="17"/>
      </c>
      <c r="Q92" s="7">
        <f>F92+'[2]Weekly'!Q92</f>
        <v>0</v>
      </c>
      <c r="R92" s="7">
        <f>G92+'[2]Weekly'!R92</f>
        <v>0</v>
      </c>
      <c r="S92" s="7">
        <f>H92+'[2]Weekly'!S92</f>
        <v>0</v>
      </c>
      <c r="T92" s="7">
        <f>I92+'[2]Weekly'!T92</f>
        <v>0</v>
      </c>
      <c r="U92" s="7">
        <f>J92+'[2]Weekly'!U92</f>
        <v>0</v>
      </c>
      <c r="V92" s="7">
        <f>K92+'[2]Weekly'!V92</f>
        <v>0</v>
      </c>
      <c r="W92" s="7">
        <f>L92+'[2]Weekly'!W92</f>
        <v>0</v>
      </c>
      <c r="X92" s="7">
        <f>M92+'[2]Weekly'!X92</f>
        <v>0</v>
      </c>
      <c r="Y92" s="7">
        <f>N92+'[2]Weekly'!Y92</f>
        <v>0</v>
      </c>
      <c r="Z92" s="5">
        <f t="shared" si="20"/>
        <v>0</v>
      </c>
    </row>
    <row r="93" spans="1:26" ht="12.75">
      <c r="A93" s="2" t="str">
        <f>'[1]Setup'!A103</f>
        <v>Sub</v>
      </c>
      <c r="B93" s="2" t="str">
        <f t="shared" si="18"/>
        <v>Sub</v>
      </c>
      <c r="C93" s="2" t="str">
        <f>'[1]Setup'!C103</f>
        <v>Bieniewski, Greg</v>
      </c>
      <c r="D93" s="2" t="str">
        <f>'[1]Setup'!D103</f>
        <v>Chris's USA</v>
      </c>
      <c r="E93" s="3" t="str">
        <f>'[1]Setup'!E103</f>
        <v>A</v>
      </c>
      <c r="F93" s="6"/>
      <c r="G93" s="6"/>
      <c r="H93" s="6"/>
      <c r="I93" s="6"/>
      <c r="J93" s="6"/>
      <c r="K93" s="6"/>
      <c r="L93" s="20">
        <f t="shared" si="19"/>
        <v>0</v>
      </c>
      <c r="M93" s="7">
        <f t="shared" si="15"/>
        <v>0</v>
      </c>
      <c r="N93" s="7">
        <f t="shared" si="16"/>
        <v>0</v>
      </c>
      <c r="O93" s="8">
        <f t="shared" si="17"/>
      </c>
      <c r="Q93" s="7">
        <f>F93+'[2]Weekly'!Q93</f>
        <v>3</v>
      </c>
      <c r="R93" s="7">
        <f>G93+'[2]Weekly'!R93</f>
        <v>1</v>
      </c>
      <c r="S93" s="7">
        <f>H93+'[2]Weekly'!S93</f>
        <v>0</v>
      </c>
      <c r="T93" s="7">
        <f>I93+'[2]Weekly'!T93</f>
        <v>1</v>
      </c>
      <c r="U93" s="7">
        <f>J93+'[2]Weekly'!U93</f>
        <v>0</v>
      </c>
      <c r="V93" s="7">
        <f>K93+'[2]Weekly'!V93</f>
        <v>0</v>
      </c>
      <c r="W93" s="7">
        <f>L93+'[2]Weekly'!W93</f>
        <v>2</v>
      </c>
      <c r="X93" s="7">
        <f>M93+'[2]Weekly'!X93</f>
        <v>1</v>
      </c>
      <c r="Y93" s="7">
        <f>N93+'[2]Weekly'!Y93</f>
        <v>2</v>
      </c>
      <c r="Z93" s="5">
        <f t="shared" si="20"/>
        <v>0.6666666666666666</v>
      </c>
    </row>
    <row r="94" spans="1:26" ht="12.75">
      <c r="A94" s="2" t="str">
        <f>'[1]Setup'!A104</f>
        <v>Sub</v>
      </c>
      <c r="B94" s="2" t="str">
        <f t="shared" si="18"/>
        <v>Sub</v>
      </c>
      <c r="C94" s="2" t="str">
        <f>'[1]Setup'!C104</f>
        <v>Garrington, Tom</v>
      </c>
      <c r="D94" s="2" t="str">
        <f>'[1]Setup'!D104</f>
        <v>Chris's USA</v>
      </c>
      <c r="E94" s="3" t="str">
        <f>'[1]Setup'!E104</f>
        <v>A</v>
      </c>
      <c r="F94" s="6"/>
      <c r="G94" s="6"/>
      <c r="H94" s="6"/>
      <c r="I94" s="6"/>
      <c r="J94" s="6"/>
      <c r="K94" s="6"/>
      <c r="L94" s="20">
        <f t="shared" si="19"/>
        <v>0</v>
      </c>
      <c r="M94" s="7">
        <f t="shared" si="15"/>
        <v>0</v>
      </c>
      <c r="N94" s="7">
        <f t="shared" si="16"/>
        <v>0</v>
      </c>
      <c r="O94" s="8">
        <f t="shared" si="17"/>
      </c>
      <c r="Q94" s="7">
        <f>F94+'[2]Weekly'!Q94</f>
        <v>0</v>
      </c>
      <c r="R94" s="7">
        <f>G94+'[2]Weekly'!R94</f>
        <v>0</v>
      </c>
      <c r="S94" s="7">
        <f>H94+'[2]Weekly'!S94</f>
        <v>0</v>
      </c>
      <c r="T94" s="7">
        <f>I94+'[2]Weekly'!T94</f>
        <v>0</v>
      </c>
      <c r="U94" s="7">
        <f>J94+'[2]Weekly'!U94</f>
        <v>0</v>
      </c>
      <c r="V94" s="7">
        <f>K94+'[2]Weekly'!V94</f>
        <v>0</v>
      </c>
      <c r="W94" s="7">
        <f>L94+'[2]Weekly'!W94</f>
        <v>0</v>
      </c>
      <c r="X94" s="7">
        <f>M94+'[2]Weekly'!X94</f>
        <v>0</v>
      </c>
      <c r="Y94" s="7">
        <f>N94+'[2]Weekly'!Y94</f>
        <v>0</v>
      </c>
      <c r="Z94" s="5">
        <f t="shared" si="20"/>
        <v>0</v>
      </c>
    </row>
    <row r="95" spans="1:26" ht="12.75">
      <c r="A95" s="2" t="str">
        <f>'[1]Setup'!A105</f>
        <v>Sub</v>
      </c>
      <c r="B95" s="2" t="str">
        <f t="shared" si="18"/>
        <v>Sub</v>
      </c>
      <c r="C95" s="2" t="str">
        <f>'[1]Setup'!C105</f>
        <v>Stark, Todd</v>
      </c>
      <c r="D95" s="2" t="str">
        <f>'[1]Setup'!D105</f>
        <v>Chris's USA</v>
      </c>
      <c r="E95" s="3" t="str">
        <f>'[1]Setup'!E105</f>
        <v>A</v>
      </c>
      <c r="F95" s="6"/>
      <c r="G95" s="6"/>
      <c r="H95" s="6"/>
      <c r="I95" s="6"/>
      <c r="J95" s="6"/>
      <c r="K95" s="6"/>
      <c r="L95" s="20">
        <f t="shared" si="19"/>
        <v>0</v>
      </c>
      <c r="M95" s="7">
        <f t="shared" si="15"/>
        <v>0</v>
      </c>
      <c r="N95" s="7">
        <f t="shared" si="16"/>
        <v>0</v>
      </c>
      <c r="O95" s="8">
        <f t="shared" si="17"/>
      </c>
      <c r="Q95" s="7">
        <f>F95+'[2]Weekly'!Q95</f>
        <v>0</v>
      </c>
      <c r="R95" s="7">
        <f>G95+'[2]Weekly'!R95</f>
        <v>0</v>
      </c>
      <c r="S95" s="7">
        <f>H95+'[2]Weekly'!S95</f>
        <v>0</v>
      </c>
      <c r="T95" s="7">
        <f>I95+'[2]Weekly'!T95</f>
        <v>0</v>
      </c>
      <c r="U95" s="7">
        <f>J95+'[2]Weekly'!U95</f>
        <v>0</v>
      </c>
      <c r="V95" s="7">
        <f>K95+'[2]Weekly'!V95</f>
        <v>0</v>
      </c>
      <c r="W95" s="7">
        <f>L95+'[2]Weekly'!W95</f>
        <v>0</v>
      </c>
      <c r="X95" s="7">
        <f>M95+'[2]Weekly'!X95</f>
        <v>0</v>
      </c>
      <c r="Y95" s="7">
        <f>N95+'[2]Weekly'!Y95</f>
        <v>0</v>
      </c>
      <c r="Z95" s="5">
        <f t="shared" si="20"/>
        <v>0</v>
      </c>
    </row>
    <row r="96" spans="1:26" ht="12.75">
      <c r="A96" s="2" t="str">
        <f>'[1]Setup'!A106</f>
        <v>Sub</v>
      </c>
      <c r="B96" s="2" t="str">
        <f t="shared" si="18"/>
        <v>Sub</v>
      </c>
      <c r="C96" s="2">
        <f>'[1]Setup'!C106</f>
        <v>0</v>
      </c>
      <c r="D96" s="2" t="str">
        <f>'[1]Setup'!D106</f>
        <v>Chris's USA</v>
      </c>
      <c r="E96" s="3" t="str">
        <f>'[1]Setup'!E106</f>
        <v>A</v>
      </c>
      <c r="F96" s="6"/>
      <c r="G96" s="6"/>
      <c r="H96" s="6"/>
      <c r="I96" s="6"/>
      <c r="J96" s="6"/>
      <c r="K96" s="6"/>
      <c r="L96" s="20">
        <f t="shared" si="19"/>
        <v>0</v>
      </c>
      <c r="M96" s="7">
        <f t="shared" si="15"/>
        <v>0</v>
      </c>
      <c r="N96" s="7">
        <f t="shared" si="16"/>
        <v>0</v>
      </c>
      <c r="O96" s="8">
        <f t="shared" si="17"/>
      </c>
      <c r="Q96" s="7">
        <f>F96+'[2]Weekly'!Q96</f>
        <v>0</v>
      </c>
      <c r="R96" s="7">
        <f>G96+'[2]Weekly'!R96</f>
        <v>0</v>
      </c>
      <c r="S96" s="7">
        <f>H96+'[2]Weekly'!S96</f>
        <v>0</v>
      </c>
      <c r="T96" s="7">
        <f>I96+'[2]Weekly'!T96</f>
        <v>0</v>
      </c>
      <c r="U96" s="7">
        <f>J96+'[2]Weekly'!U96</f>
        <v>0</v>
      </c>
      <c r="V96" s="7">
        <f>K96+'[2]Weekly'!V96</f>
        <v>0</v>
      </c>
      <c r="W96" s="7">
        <f>L96+'[2]Weekly'!W96</f>
        <v>0</v>
      </c>
      <c r="X96" s="7">
        <f>M96+'[2]Weekly'!X96</f>
        <v>0</v>
      </c>
      <c r="Y96" s="7">
        <f>N96+'[2]Weekly'!Y96</f>
        <v>0</v>
      </c>
      <c r="Z96" s="5">
        <f t="shared" si="20"/>
        <v>0</v>
      </c>
    </row>
    <row r="97" spans="1:26" ht="12.75">
      <c r="A97" s="2" t="str">
        <f>'[1]Setup'!A107</f>
        <v>Sub</v>
      </c>
      <c r="B97" s="2" t="str">
        <f t="shared" si="18"/>
        <v>Sub</v>
      </c>
      <c r="C97" s="2">
        <f>'[1]Setup'!C107</f>
        <v>0</v>
      </c>
      <c r="D97" s="2" t="str">
        <f>'[1]Setup'!D107</f>
        <v>Chris's USA</v>
      </c>
      <c r="E97" s="3" t="str">
        <f>'[1]Setup'!E107</f>
        <v>A</v>
      </c>
      <c r="F97" s="6"/>
      <c r="G97" s="6"/>
      <c r="H97" s="6"/>
      <c r="I97" s="6"/>
      <c r="J97" s="6"/>
      <c r="K97" s="6"/>
      <c r="L97" s="20">
        <f t="shared" si="19"/>
        <v>0</v>
      </c>
      <c r="M97" s="7">
        <f t="shared" si="15"/>
        <v>0</v>
      </c>
      <c r="N97" s="7">
        <f t="shared" si="16"/>
        <v>0</v>
      </c>
      <c r="O97" s="8">
        <f t="shared" si="17"/>
      </c>
      <c r="Q97" s="7">
        <f>F97+'[2]Weekly'!Q97</f>
        <v>0</v>
      </c>
      <c r="R97" s="7">
        <f>G97+'[2]Weekly'!R97</f>
        <v>0</v>
      </c>
      <c r="S97" s="7">
        <f>H97+'[2]Weekly'!S97</f>
        <v>0</v>
      </c>
      <c r="T97" s="7">
        <f>I97+'[2]Weekly'!T97</f>
        <v>0</v>
      </c>
      <c r="U97" s="7">
        <f>J97+'[2]Weekly'!U97</f>
        <v>0</v>
      </c>
      <c r="V97" s="7">
        <f>K97+'[2]Weekly'!V97</f>
        <v>0</v>
      </c>
      <c r="W97" s="7">
        <f>L97+'[2]Weekly'!W97</f>
        <v>0</v>
      </c>
      <c r="X97" s="7">
        <f>M97+'[2]Weekly'!X97</f>
        <v>0</v>
      </c>
      <c r="Y97" s="7">
        <f>N97+'[2]Weekly'!Y97</f>
        <v>0</v>
      </c>
      <c r="Z97" s="5">
        <f t="shared" si="20"/>
        <v>0</v>
      </c>
    </row>
    <row r="98" spans="1:26" ht="12.75">
      <c r="A98" s="2" t="str">
        <f>'[1]Setup'!A108</f>
        <v>Sub</v>
      </c>
      <c r="B98" s="2" t="str">
        <f t="shared" si="18"/>
        <v>Sub</v>
      </c>
      <c r="C98" s="2">
        <f>'[1]Setup'!C108</f>
        <v>0</v>
      </c>
      <c r="D98" s="2" t="str">
        <f>'[1]Setup'!D108</f>
        <v>Chris's USA</v>
      </c>
      <c r="E98" s="3" t="str">
        <f>'[1]Setup'!E108</f>
        <v>A</v>
      </c>
      <c r="F98" s="6"/>
      <c r="G98" s="6"/>
      <c r="H98" s="6"/>
      <c r="I98" s="6"/>
      <c r="J98" s="6"/>
      <c r="K98" s="6"/>
      <c r="L98" s="20">
        <f t="shared" si="19"/>
        <v>0</v>
      </c>
      <c r="M98" s="7">
        <f t="shared" si="15"/>
        <v>0</v>
      </c>
      <c r="N98" s="7">
        <f t="shared" si="16"/>
        <v>0</v>
      </c>
      <c r="O98" s="8">
        <f t="shared" si="17"/>
      </c>
      <c r="Q98" s="7">
        <f>F98+'[2]Weekly'!Q98</f>
        <v>0</v>
      </c>
      <c r="R98" s="7">
        <f>G98+'[2]Weekly'!R98</f>
        <v>0</v>
      </c>
      <c r="S98" s="7">
        <f>H98+'[2]Weekly'!S98</f>
        <v>0</v>
      </c>
      <c r="T98" s="7">
        <f>I98+'[2]Weekly'!T98</f>
        <v>0</v>
      </c>
      <c r="U98" s="7">
        <f>J98+'[2]Weekly'!U98</f>
        <v>0</v>
      </c>
      <c r="V98" s="7">
        <f>K98+'[2]Weekly'!V98</f>
        <v>0</v>
      </c>
      <c r="W98" s="7">
        <f>L98+'[2]Weekly'!W98</f>
        <v>0</v>
      </c>
      <c r="X98" s="7">
        <f>M98+'[2]Weekly'!X98</f>
        <v>0</v>
      </c>
      <c r="Y98" s="7">
        <f>N98+'[2]Weekly'!Y98</f>
        <v>0</v>
      </c>
      <c r="Z98" s="5">
        <f t="shared" si="20"/>
        <v>0</v>
      </c>
    </row>
    <row r="99" spans="1:26" ht="12.75">
      <c r="A99" s="2" t="str">
        <f>'[1]Setup'!A109</f>
        <v>Sub</v>
      </c>
      <c r="B99" s="2" t="str">
        <f t="shared" si="18"/>
        <v>Sub</v>
      </c>
      <c r="C99" s="2">
        <f>'[1]Setup'!C109</f>
        <v>0</v>
      </c>
      <c r="D99" s="2" t="str">
        <f>'[1]Setup'!D109</f>
        <v>Chris's USA</v>
      </c>
      <c r="E99" s="3" t="str">
        <f>'[1]Setup'!E109</f>
        <v>A</v>
      </c>
      <c r="F99" s="6"/>
      <c r="G99" s="6"/>
      <c r="H99" s="6"/>
      <c r="I99" s="6"/>
      <c r="J99" s="6"/>
      <c r="K99" s="6"/>
      <c r="L99" s="20">
        <f t="shared" si="19"/>
        <v>0</v>
      </c>
      <c r="M99" s="7">
        <f t="shared" si="15"/>
        <v>0</v>
      </c>
      <c r="N99" s="7">
        <f t="shared" si="16"/>
        <v>0</v>
      </c>
      <c r="O99" s="8">
        <f t="shared" si="17"/>
      </c>
      <c r="Q99" s="7">
        <f>F99+'[2]Weekly'!Q99</f>
        <v>0</v>
      </c>
      <c r="R99" s="7">
        <f>G99+'[2]Weekly'!R99</f>
        <v>0</v>
      </c>
      <c r="S99" s="7">
        <f>H99+'[2]Weekly'!S99</f>
        <v>0</v>
      </c>
      <c r="T99" s="7">
        <f>I99+'[2]Weekly'!T99</f>
        <v>0</v>
      </c>
      <c r="U99" s="7">
        <f>J99+'[2]Weekly'!U99</f>
        <v>0</v>
      </c>
      <c r="V99" s="7">
        <f>K99+'[2]Weekly'!V99</f>
        <v>0</v>
      </c>
      <c r="W99" s="7">
        <f>L99+'[2]Weekly'!W99</f>
        <v>0</v>
      </c>
      <c r="X99" s="7">
        <f>M99+'[2]Weekly'!X99</f>
        <v>0</v>
      </c>
      <c r="Y99" s="7">
        <f>N99+'[2]Weekly'!Y99</f>
        <v>0</v>
      </c>
      <c r="Z99" s="5">
        <f t="shared" si="20"/>
        <v>0</v>
      </c>
    </row>
    <row r="100" spans="1:26" ht="12.75">
      <c r="A100" s="2" t="str">
        <f>'[1]Setup'!A110</f>
        <v>Sub</v>
      </c>
      <c r="B100" s="2" t="str">
        <f t="shared" si="18"/>
        <v>Sub</v>
      </c>
      <c r="C100" s="2">
        <f>'[1]Setup'!C110</f>
        <v>0</v>
      </c>
      <c r="D100" s="2" t="str">
        <f>'[1]Setup'!D110</f>
        <v>Chris's USA</v>
      </c>
      <c r="E100" s="3" t="str">
        <f>'[1]Setup'!E110</f>
        <v>A</v>
      </c>
      <c r="F100" s="6"/>
      <c r="G100" s="6"/>
      <c r="H100" s="6"/>
      <c r="I100" s="6"/>
      <c r="J100" s="6"/>
      <c r="K100" s="6"/>
      <c r="L100" s="20">
        <f t="shared" si="19"/>
        <v>0</v>
      </c>
      <c r="M100" s="7">
        <f t="shared" si="15"/>
        <v>0</v>
      </c>
      <c r="N100" s="7">
        <f t="shared" si="16"/>
        <v>0</v>
      </c>
      <c r="O100" s="8">
        <f t="shared" si="17"/>
      </c>
      <c r="Q100" s="7">
        <f>F100+'[2]Weekly'!Q100</f>
        <v>0</v>
      </c>
      <c r="R100" s="7">
        <f>G100+'[2]Weekly'!R100</f>
        <v>0</v>
      </c>
      <c r="S100" s="7">
        <f>H100+'[2]Weekly'!S100</f>
        <v>0</v>
      </c>
      <c r="T100" s="7">
        <f>I100+'[2]Weekly'!T100</f>
        <v>0</v>
      </c>
      <c r="U100" s="7">
        <f>J100+'[2]Weekly'!U100</f>
        <v>0</v>
      </c>
      <c r="V100" s="7">
        <f>K100+'[2]Weekly'!V100</f>
        <v>0</v>
      </c>
      <c r="W100" s="7">
        <f>L100+'[2]Weekly'!W100</f>
        <v>0</v>
      </c>
      <c r="X100" s="7">
        <f>M100+'[2]Weekly'!X100</f>
        <v>0</v>
      </c>
      <c r="Y100" s="7">
        <f>N100+'[2]Weekly'!Y100</f>
        <v>0</v>
      </c>
      <c r="Z100" s="5">
        <f t="shared" si="20"/>
        <v>0</v>
      </c>
    </row>
    <row r="101" spans="1:26" ht="12.75">
      <c r="A101" s="2" t="str">
        <f>'[1]Setup'!A111</f>
        <v>Sub</v>
      </c>
      <c r="B101" s="2" t="str">
        <f t="shared" si="18"/>
        <v>Sub</v>
      </c>
      <c r="C101" s="2">
        <f>'[1]Setup'!C111</f>
        <v>0</v>
      </c>
      <c r="D101" s="2" t="str">
        <f>'[1]Setup'!D111</f>
        <v>Chris's USA</v>
      </c>
      <c r="E101" s="3" t="str">
        <f>'[1]Setup'!E111</f>
        <v>A</v>
      </c>
      <c r="F101" s="6"/>
      <c r="G101" s="6"/>
      <c r="H101" s="6"/>
      <c r="I101" s="6"/>
      <c r="J101" s="6"/>
      <c r="K101" s="6"/>
      <c r="L101" s="20">
        <f t="shared" si="19"/>
        <v>0</v>
      </c>
      <c r="M101" s="7">
        <f t="shared" si="15"/>
        <v>0</v>
      </c>
      <c r="N101" s="7">
        <f t="shared" si="16"/>
        <v>0</v>
      </c>
      <c r="O101" s="8">
        <f t="shared" si="17"/>
      </c>
      <c r="Q101" s="7">
        <f>F101+'[2]Weekly'!Q101</f>
        <v>0</v>
      </c>
      <c r="R101" s="7">
        <f>G101+'[2]Weekly'!R101</f>
        <v>0</v>
      </c>
      <c r="S101" s="7">
        <f>H101+'[2]Weekly'!S101</f>
        <v>0</v>
      </c>
      <c r="T101" s="7">
        <f>I101+'[2]Weekly'!T101</f>
        <v>0</v>
      </c>
      <c r="U101" s="7">
        <f>J101+'[2]Weekly'!U101</f>
        <v>0</v>
      </c>
      <c r="V101" s="7">
        <f>K101+'[2]Weekly'!V101</f>
        <v>0</v>
      </c>
      <c r="W101" s="7">
        <f>L101+'[2]Weekly'!W101</f>
        <v>0</v>
      </c>
      <c r="X101" s="7">
        <f>M101+'[2]Weekly'!X101</f>
        <v>0</v>
      </c>
      <c r="Y101" s="7">
        <f>N101+'[2]Weekly'!Y101</f>
        <v>0</v>
      </c>
      <c r="Z101" s="5">
        <f t="shared" si="20"/>
        <v>0</v>
      </c>
    </row>
    <row r="102" spans="1:26" ht="12.75">
      <c r="A102" s="2" t="str">
        <f>'[1]Setup'!A112</f>
        <v>Sub</v>
      </c>
      <c r="B102" s="2" t="str">
        <f t="shared" si="18"/>
        <v>Sub</v>
      </c>
      <c r="C102" s="2">
        <f>'[1]Setup'!C112</f>
        <v>0</v>
      </c>
      <c r="D102" s="2" t="str">
        <f>'[1]Setup'!D112</f>
        <v>Chris's USA</v>
      </c>
      <c r="E102" s="3" t="str">
        <f>'[1]Setup'!E112</f>
        <v>A</v>
      </c>
      <c r="F102" s="6"/>
      <c r="G102" s="6"/>
      <c r="H102" s="6"/>
      <c r="I102" s="6"/>
      <c r="J102" s="6"/>
      <c r="K102" s="6"/>
      <c r="L102" s="20">
        <f t="shared" si="19"/>
        <v>0</v>
      </c>
      <c r="M102" s="7">
        <f t="shared" si="15"/>
        <v>0</v>
      </c>
      <c r="N102" s="7">
        <f t="shared" si="16"/>
        <v>0</v>
      </c>
      <c r="O102" s="8">
        <f t="shared" si="17"/>
      </c>
      <c r="Q102" s="7">
        <f>F102+'[2]Weekly'!Q102</f>
        <v>0</v>
      </c>
      <c r="R102" s="7">
        <f>G102+'[2]Weekly'!R102</f>
        <v>0</v>
      </c>
      <c r="S102" s="7">
        <f>H102+'[2]Weekly'!S102</f>
        <v>0</v>
      </c>
      <c r="T102" s="7">
        <f>I102+'[2]Weekly'!T102</f>
        <v>0</v>
      </c>
      <c r="U102" s="7">
        <f>J102+'[2]Weekly'!U102</f>
        <v>0</v>
      </c>
      <c r="V102" s="7">
        <f>K102+'[2]Weekly'!V102</f>
        <v>0</v>
      </c>
      <c r="W102" s="7">
        <f>L102+'[2]Weekly'!W102</f>
        <v>0</v>
      </c>
      <c r="X102" s="7">
        <f>M102+'[2]Weekly'!X102</f>
        <v>0</v>
      </c>
      <c r="Y102" s="7">
        <f>N102+'[2]Weekly'!Y102</f>
        <v>0</v>
      </c>
      <c r="Z102" s="5">
        <f t="shared" si="20"/>
        <v>0</v>
      </c>
    </row>
    <row r="103" spans="1:26" ht="12.75">
      <c r="A103" s="2" t="str">
        <f>'[1]Setup'!A113</f>
        <v>Sub</v>
      </c>
      <c r="B103" s="2" t="str">
        <f t="shared" si="18"/>
        <v>Sub</v>
      </c>
      <c r="C103" s="2">
        <f>'[1]Setup'!C113</f>
        <v>0</v>
      </c>
      <c r="D103" s="2" t="str">
        <f>'[1]Setup'!D113</f>
        <v>Chris's USA</v>
      </c>
      <c r="E103" s="3" t="str">
        <f>'[1]Setup'!E113</f>
        <v>A</v>
      </c>
      <c r="F103" s="6"/>
      <c r="G103" s="6"/>
      <c r="H103" s="6"/>
      <c r="I103" s="6"/>
      <c r="J103" s="6"/>
      <c r="K103" s="6"/>
      <c r="L103" s="20">
        <f t="shared" si="19"/>
        <v>0</v>
      </c>
      <c r="M103" s="7">
        <f t="shared" si="15"/>
        <v>0</v>
      </c>
      <c r="N103" s="7">
        <f t="shared" si="16"/>
        <v>0</v>
      </c>
      <c r="O103" s="8">
        <f t="shared" si="17"/>
      </c>
      <c r="Q103" s="7">
        <f>F103+'[2]Weekly'!Q103</f>
        <v>0</v>
      </c>
      <c r="R103" s="7">
        <f>G103+'[2]Weekly'!R103</f>
        <v>0</v>
      </c>
      <c r="S103" s="7">
        <f>H103+'[2]Weekly'!S103</f>
        <v>0</v>
      </c>
      <c r="T103" s="7">
        <f>I103+'[2]Weekly'!T103</f>
        <v>0</v>
      </c>
      <c r="U103" s="7">
        <f>J103+'[2]Weekly'!U103</f>
        <v>0</v>
      </c>
      <c r="V103" s="7">
        <f>K103+'[2]Weekly'!V103</f>
        <v>0</v>
      </c>
      <c r="W103" s="7">
        <f>L103+'[2]Weekly'!W103</f>
        <v>0</v>
      </c>
      <c r="X103" s="7">
        <f>M103+'[2]Weekly'!X103</f>
        <v>0</v>
      </c>
      <c r="Y103" s="7">
        <f>N103+'[2]Weekly'!Y103</f>
        <v>0</v>
      </c>
      <c r="Z103" s="5">
        <f t="shared" si="20"/>
        <v>0</v>
      </c>
    </row>
    <row r="104" spans="1:26" ht="12.75">
      <c r="A104" s="2" t="str">
        <f>'[1]Setup'!A114</f>
        <v>Sub</v>
      </c>
      <c r="B104" s="2" t="str">
        <f t="shared" si="18"/>
        <v>Sub</v>
      </c>
      <c r="C104" s="2">
        <f>'[1]Setup'!C114</f>
        <v>0</v>
      </c>
      <c r="D104" s="2" t="str">
        <f>'[1]Setup'!D114</f>
        <v>Chris's USA</v>
      </c>
      <c r="E104" s="3" t="str">
        <f>'[1]Setup'!E114</f>
        <v>A</v>
      </c>
      <c r="F104" s="6"/>
      <c r="G104" s="6"/>
      <c r="H104" s="6"/>
      <c r="I104" s="6"/>
      <c r="J104" s="6"/>
      <c r="K104" s="6"/>
      <c r="L104" s="20">
        <f t="shared" si="19"/>
        <v>0</v>
      </c>
      <c r="M104" s="7">
        <f t="shared" si="15"/>
        <v>0</v>
      </c>
      <c r="N104" s="7">
        <f t="shared" si="16"/>
        <v>0</v>
      </c>
      <c r="O104" s="8">
        <f t="shared" si="17"/>
      </c>
      <c r="Q104" s="7">
        <f>F104+'[2]Weekly'!Q104</f>
        <v>0</v>
      </c>
      <c r="R104" s="7">
        <f>G104+'[2]Weekly'!R104</f>
        <v>0</v>
      </c>
      <c r="S104" s="7">
        <f>H104+'[2]Weekly'!S104</f>
        <v>0</v>
      </c>
      <c r="T104" s="7">
        <f>I104+'[2]Weekly'!T104</f>
        <v>0</v>
      </c>
      <c r="U104" s="7">
        <f>J104+'[2]Weekly'!U104</f>
        <v>0</v>
      </c>
      <c r="V104" s="7">
        <f>K104+'[2]Weekly'!V104</f>
        <v>0</v>
      </c>
      <c r="W104" s="7">
        <f>L104+'[2]Weekly'!W104</f>
        <v>0</v>
      </c>
      <c r="X104" s="7">
        <f>M104+'[2]Weekly'!X104</f>
        <v>0</v>
      </c>
      <c r="Y104" s="7">
        <f>N104+'[2]Weekly'!Y104</f>
        <v>0</v>
      </c>
      <c r="Z104" s="5">
        <f t="shared" si="20"/>
        <v>0</v>
      </c>
    </row>
    <row r="105" spans="1:26" ht="12.75">
      <c r="A105" s="2" t="str">
        <f>'[1]Setup'!A115</f>
        <v>Sub</v>
      </c>
      <c r="B105" s="2" t="str">
        <f t="shared" si="18"/>
        <v>Sub</v>
      </c>
      <c r="C105" s="2">
        <f>'[1]Setup'!C115</f>
        <v>0</v>
      </c>
      <c r="D105" s="2" t="str">
        <f>'[1]Setup'!D115</f>
        <v>Chris's USA</v>
      </c>
      <c r="E105" s="3" t="str">
        <f>'[1]Setup'!E115</f>
        <v>A</v>
      </c>
      <c r="F105" s="6"/>
      <c r="G105" s="6"/>
      <c r="H105" s="6"/>
      <c r="I105" s="6"/>
      <c r="J105" s="6"/>
      <c r="K105" s="6"/>
      <c r="L105" s="20">
        <f t="shared" si="19"/>
        <v>0</v>
      </c>
      <c r="M105" s="7">
        <f t="shared" si="15"/>
        <v>0</v>
      </c>
      <c r="N105" s="7">
        <f t="shared" si="16"/>
        <v>0</v>
      </c>
      <c r="O105" s="8">
        <f t="shared" si="17"/>
      </c>
      <c r="Q105" s="7">
        <f>F105+'[2]Weekly'!Q105</f>
        <v>0</v>
      </c>
      <c r="R105" s="7">
        <f>G105+'[2]Weekly'!R105</f>
        <v>0</v>
      </c>
      <c r="S105" s="7">
        <f>H105+'[2]Weekly'!S105</f>
        <v>0</v>
      </c>
      <c r="T105" s="7">
        <f>I105+'[2]Weekly'!T105</f>
        <v>0</v>
      </c>
      <c r="U105" s="7">
        <f>J105+'[2]Weekly'!U105</f>
        <v>0</v>
      </c>
      <c r="V105" s="7">
        <f>K105+'[2]Weekly'!V105</f>
        <v>0</v>
      </c>
      <c r="W105" s="7">
        <f>L105+'[2]Weekly'!W105</f>
        <v>0</v>
      </c>
      <c r="X105" s="7">
        <f>M105+'[2]Weekly'!X105</f>
        <v>0</v>
      </c>
      <c r="Y105" s="7">
        <f>N105+'[2]Weekly'!Y105</f>
        <v>0</v>
      </c>
      <c r="Z105" s="5">
        <f t="shared" si="20"/>
        <v>0</v>
      </c>
    </row>
    <row r="106" spans="1:26" ht="12.75">
      <c r="A106" s="14" t="s">
        <v>10</v>
      </c>
      <c r="B106" s="14" t="s">
        <v>10</v>
      </c>
      <c r="C106" s="14"/>
      <c r="D106" s="14"/>
      <c r="E106" s="16"/>
      <c r="F106" s="14"/>
      <c r="G106" s="14"/>
      <c r="H106" s="14"/>
      <c r="I106" s="14"/>
      <c r="J106" s="14"/>
      <c r="K106" s="11" t="s">
        <v>11</v>
      </c>
      <c r="L106" s="12">
        <f>SUM(L86:L105)</f>
        <v>7</v>
      </c>
      <c r="M106" s="14"/>
      <c r="N106" s="14"/>
      <c r="O106" s="17"/>
      <c r="Q106" s="12">
        <f>SUM(Q86:Q105)</f>
        <v>195</v>
      </c>
      <c r="R106" s="14"/>
      <c r="S106" s="14"/>
      <c r="T106" s="14"/>
      <c r="U106" s="14"/>
      <c r="V106" s="11" t="s">
        <v>11</v>
      </c>
      <c r="W106" s="12">
        <f>SUM(W86:W105)</f>
        <v>78</v>
      </c>
      <c r="X106" s="12">
        <f>SUM(X86:X105)</f>
        <v>117</v>
      </c>
      <c r="Y106" s="81" t="str">
        <f>IF((W106+X106)=$C$256,"Ok","Totals Err")</f>
        <v>Ok</v>
      </c>
      <c r="Z106" s="82"/>
    </row>
    <row r="107" spans="1:26" ht="12.75">
      <c r="A107" s="2" t="str">
        <f>'[1]Setup'!A117</f>
        <v>Reg</v>
      </c>
      <c r="B107" s="2" t="str">
        <f aca="true" t="shared" si="21" ref="B107:B126">(IF(($Q107/$C$257)&gt;=0.75,"Reg","Sub"))</f>
        <v>Reg</v>
      </c>
      <c r="C107" s="2" t="str">
        <f>'[1]Setup'!C117</f>
        <v>Hana, Tony</v>
      </c>
      <c r="D107" s="2" t="str">
        <f>'[1]Setup'!D117</f>
        <v>Art's Town Tap</v>
      </c>
      <c r="E107" s="3" t="str">
        <f>'[1]Setup'!E117</f>
        <v>A</v>
      </c>
      <c r="F107" s="6">
        <v>3</v>
      </c>
      <c r="G107" s="6">
        <v>0</v>
      </c>
      <c r="H107" s="6">
        <v>0</v>
      </c>
      <c r="I107" s="6">
        <v>0</v>
      </c>
      <c r="J107" s="6"/>
      <c r="K107" s="6"/>
      <c r="L107" s="20">
        <f aca="true" t="shared" si="22" ref="L107:L126">SUM(G107:I107)</f>
        <v>0</v>
      </c>
      <c r="M107" s="7">
        <f t="shared" si="15"/>
        <v>3</v>
      </c>
      <c r="N107" s="7">
        <f t="shared" si="16"/>
        <v>0</v>
      </c>
      <c r="O107" s="8">
        <f t="shared" si="17"/>
        <v>0</v>
      </c>
      <c r="Q107" s="7">
        <f>F107+'[2]Weekly'!Q107</f>
        <v>36</v>
      </c>
      <c r="R107" s="7">
        <f>G107+'[2]Weekly'!R107</f>
        <v>3</v>
      </c>
      <c r="S107" s="7">
        <f>H107+'[2]Weekly'!S107</f>
        <v>6</v>
      </c>
      <c r="T107" s="7">
        <f>I107+'[2]Weekly'!T107</f>
        <v>5</v>
      </c>
      <c r="U107" s="7">
        <f>J107+'[2]Weekly'!U107</f>
        <v>0</v>
      </c>
      <c r="V107" s="7">
        <f>K107+'[2]Weekly'!V107</f>
        <v>0</v>
      </c>
      <c r="W107" s="7">
        <f>L107+'[2]Weekly'!W107</f>
        <v>14</v>
      </c>
      <c r="X107" s="7">
        <f>M107+'[2]Weekly'!X107</f>
        <v>22</v>
      </c>
      <c r="Y107" s="7">
        <f>N107+'[2]Weekly'!Y107</f>
        <v>14</v>
      </c>
      <c r="Z107" s="5">
        <f aca="true" t="shared" si="23" ref="Z107:Z126">IF(ISERR(Y107/Q107),0,(Y107/Q107))</f>
        <v>0.3888888888888889</v>
      </c>
    </row>
    <row r="108" spans="1:26" ht="12.75">
      <c r="A108" s="2" t="str">
        <f>'[1]Setup'!A118</f>
        <v>Reg</v>
      </c>
      <c r="B108" s="2" t="str">
        <f t="shared" si="21"/>
        <v>Sub</v>
      </c>
      <c r="C108" s="2" t="str">
        <f>'[1]Setup'!C118</f>
        <v>Bahr, Jason</v>
      </c>
      <c r="D108" s="2" t="str">
        <f>'[1]Setup'!D118</f>
        <v>Art's Town Tap</v>
      </c>
      <c r="E108" s="3" t="str">
        <f>'[1]Setup'!E118</f>
        <v>A</v>
      </c>
      <c r="F108" s="6"/>
      <c r="G108" s="6"/>
      <c r="H108" s="6"/>
      <c r="I108" s="6"/>
      <c r="J108" s="6"/>
      <c r="K108" s="6"/>
      <c r="L108" s="20">
        <f t="shared" si="22"/>
        <v>0</v>
      </c>
      <c r="M108" s="7">
        <f t="shared" si="15"/>
        <v>0</v>
      </c>
      <c r="N108" s="7">
        <f t="shared" si="16"/>
        <v>0</v>
      </c>
      <c r="O108" s="8">
        <f t="shared" si="17"/>
      </c>
      <c r="Q108" s="7">
        <f>F108+'[2]Weekly'!Q108</f>
        <v>27</v>
      </c>
      <c r="R108" s="7">
        <f>G108+'[2]Weekly'!R108</f>
        <v>1</v>
      </c>
      <c r="S108" s="7">
        <f>H108+'[2]Weekly'!S108</f>
        <v>4</v>
      </c>
      <c r="T108" s="7">
        <f>I108+'[2]Weekly'!T108</f>
        <v>5</v>
      </c>
      <c r="U108" s="7">
        <f>J108+'[2]Weekly'!U108</f>
        <v>0</v>
      </c>
      <c r="V108" s="7">
        <f>K108+'[2]Weekly'!V108</f>
        <v>0</v>
      </c>
      <c r="W108" s="7">
        <f>L108+'[2]Weekly'!W108</f>
        <v>10</v>
      </c>
      <c r="X108" s="7">
        <f>M108+'[2]Weekly'!X108</f>
        <v>17</v>
      </c>
      <c r="Y108" s="7">
        <f>N108+'[2]Weekly'!Y108</f>
        <v>10</v>
      </c>
      <c r="Z108" s="5">
        <f t="shared" si="23"/>
        <v>0.37037037037037035</v>
      </c>
    </row>
    <row r="109" spans="1:26" ht="12.75">
      <c r="A109" s="2" t="str">
        <f>'[1]Setup'!A119</f>
        <v>Reg</v>
      </c>
      <c r="B109" s="2" t="str">
        <f t="shared" si="21"/>
        <v>Reg</v>
      </c>
      <c r="C109" s="2" t="str">
        <f>'[1]Setup'!C119</f>
        <v>Kempen, Nick</v>
      </c>
      <c r="D109" s="2" t="str">
        <f>'[1]Setup'!D119</f>
        <v>Art's Town Tap</v>
      </c>
      <c r="E109" s="3" t="str">
        <f>'[1]Setup'!E119</f>
        <v>A</v>
      </c>
      <c r="F109" s="6">
        <v>3</v>
      </c>
      <c r="G109" s="6">
        <v>0</v>
      </c>
      <c r="H109" s="6">
        <v>0</v>
      </c>
      <c r="I109" s="6">
        <v>0</v>
      </c>
      <c r="J109" s="6"/>
      <c r="K109" s="6"/>
      <c r="L109" s="20">
        <f t="shared" si="22"/>
        <v>0</v>
      </c>
      <c r="M109" s="7">
        <f t="shared" si="15"/>
        <v>3</v>
      </c>
      <c r="N109" s="7">
        <f t="shared" si="16"/>
        <v>0</v>
      </c>
      <c r="O109" s="8">
        <f t="shared" si="17"/>
        <v>0</v>
      </c>
      <c r="Q109" s="7">
        <f>F109+'[2]Weekly'!Q109</f>
        <v>36</v>
      </c>
      <c r="R109" s="7">
        <f>G109+'[2]Weekly'!R109</f>
        <v>5</v>
      </c>
      <c r="S109" s="7">
        <f>H109+'[2]Weekly'!S109</f>
        <v>6</v>
      </c>
      <c r="T109" s="7">
        <f>I109+'[2]Weekly'!T109</f>
        <v>6</v>
      </c>
      <c r="U109" s="7">
        <f>J109+'[2]Weekly'!U109</f>
        <v>1</v>
      </c>
      <c r="V109" s="7">
        <f>K109+'[2]Weekly'!V109</f>
        <v>1</v>
      </c>
      <c r="W109" s="7">
        <f>L109+'[2]Weekly'!W109</f>
        <v>17</v>
      </c>
      <c r="X109" s="7">
        <f>M109+'[2]Weekly'!X109</f>
        <v>19</v>
      </c>
      <c r="Y109" s="7">
        <f>N109+'[2]Weekly'!Y109</f>
        <v>19</v>
      </c>
      <c r="Z109" s="5">
        <f t="shared" si="23"/>
        <v>0.5277777777777778</v>
      </c>
    </row>
    <row r="110" spans="1:26" ht="12.75">
      <c r="A110" s="2" t="str">
        <f>'[1]Setup'!A120</f>
        <v>Reg</v>
      </c>
      <c r="B110" s="2" t="str">
        <f t="shared" si="21"/>
        <v>Reg</v>
      </c>
      <c r="C110" s="2" t="str">
        <f>'[1]Setup'!C120</f>
        <v>Schryer, Mike</v>
      </c>
      <c r="D110" s="2" t="str">
        <f>'[1]Setup'!D120</f>
        <v>Art's Town Tap</v>
      </c>
      <c r="E110" s="3" t="str">
        <f>'[1]Setup'!E120</f>
        <v>A</v>
      </c>
      <c r="F110" s="6"/>
      <c r="G110" s="6"/>
      <c r="H110" s="6"/>
      <c r="I110" s="6"/>
      <c r="J110" s="6"/>
      <c r="K110" s="6"/>
      <c r="L110" s="20">
        <f t="shared" si="22"/>
        <v>0</v>
      </c>
      <c r="M110" s="7">
        <f t="shared" si="15"/>
        <v>0</v>
      </c>
      <c r="N110" s="7">
        <f t="shared" si="16"/>
        <v>0</v>
      </c>
      <c r="O110" s="8">
        <f t="shared" si="17"/>
      </c>
      <c r="Q110" s="7">
        <f>F110+'[2]Weekly'!Q110</f>
        <v>30</v>
      </c>
      <c r="R110" s="7">
        <f>G110+'[2]Weekly'!R110</f>
        <v>5</v>
      </c>
      <c r="S110" s="7">
        <f>H110+'[2]Weekly'!S110</f>
        <v>6</v>
      </c>
      <c r="T110" s="7">
        <f>I110+'[2]Weekly'!T110</f>
        <v>8</v>
      </c>
      <c r="U110" s="7">
        <f>J110+'[2]Weekly'!U110</f>
        <v>1</v>
      </c>
      <c r="V110" s="7">
        <f>K110+'[2]Weekly'!V110</f>
        <v>1</v>
      </c>
      <c r="W110" s="7">
        <f>L110+'[2]Weekly'!W110</f>
        <v>19</v>
      </c>
      <c r="X110" s="7">
        <f>M110+'[2]Weekly'!X110</f>
        <v>11</v>
      </c>
      <c r="Y110" s="7">
        <f>N110+'[2]Weekly'!Y110</f>
        <v>21</v>
      </c>
      <c r="Z110" s="5">
        <f t="shared" si="23"/>
        <v>0.7</v>
      </c>
    </row>
    <row r="111" spans="1:26" ht="12.75">
      <c r="A111" s="2" t="str">
        <f>'[1]Setup'!A121</f>
        <v>Reg</v>
      </c>
      <c r="B111" s="2" t="str">
        <f t="shared" si="21"/>
        <v>Reg</v>
      </c>
      <c r="C111" s="2" t="str">
        <f>'[1]Setup'!C121</f>
        <v>Hasenbein, Jerry</v>
      </c>
      <c r="D111" s="2" t="str">
        <f>'[1]Setup'!D121</f>
        <v>Art's Town Tap</v>
      </c>
      <c r="E111" s="3" t="str">
        <f>'[1]Setup'!E121</f>
        <v>A</v>
      </c>
      <c r="F111" s="6">
        <v>3</v>
      </c>
      <c r="G111" s="6">
        <v>0</v>
      </c>
      <c r="H111" s="6">
        <v>0</v>
      </c>
      <c r="I111" s="6">
        <v>0</v>
      </c>
      <c r="J111" s="6"/>
      <c r="K111" s="6"/>
      <c r="L111" s="20">
        <f t="shared" si="22"/>
        <v>0</v>
      </c>
      <c r="M111" s="7">
        <f t="shared" si="15"/>
        <v>3</v>
      </c>
      <c r="N111" s="7">
        <f t="shared" si="16"/>
        <v>0</v>
      </c>
      <c r="O111" s="8">
        <f t="shared" si="17"/>
        <v>0</v>
      </c>
      <c r="Q111" s="7">
        <f>F111+'[2]Weekly'!Q111</f>
        <v>36</v>
      </c>
      <c r="R111" s="7">
        <f>G111+'[2]Weekly'!R111</f>
        <v>0</v>
      </c>
      <c r="S111" s="7">
        <f>H111+'[2]Weekly'!S111</f>
        <v>3</v>
      </c>
      <c r="T111" s="7">
        <f>I111+'[2]Weekly'!T111</f>
        <v>1</v>
      </c>
      <c r="U111" s="7">
        <f>J111+'[2]Weekly'!U111</f>
        <v>0</v>
      </c>
      <c r="V111" s="7">
        <f>K111+'[2]Weekly'!V111</f>
        <v>0</v>
      </c>
      <c r="W111" s="7">
        <f>L111+'[2]Weekly'!W111</f>
        <v>4</v>
      </c>
      <c r="X111" s="7">
        <f>M111+'[2]Weekly'!X111</f>
        <v>32</v>
      </c>
      <c r="Y111" s="7">
        <f>N111+'[2]Weekly'!Y111</f>
        <v>4</v>
      </c>
      <c r="Z111" s="5">
        <f t="shared" si="23"/>
        <v>0.1111111111111111</v>
      </c>
    </row>
    <row r="112" spans="1:26" ht="12.75">
      <c r="A112" s="2" t="str">
        <f>'[1]Setup'!A122</f>
        <v>Sub</v>
      </c>
      <c r="B112" s="2" t="str">
        <f t="shared" si="21"/>
        <v>Sub</v>
      </c>
      <c r="C112" s="2" t="str">
        <f>'[1]Setup'!C122</f>
        <v>Dao, Jordan</v>
      </c>
      <c r="D112" s="2" t="str">
        <f>'[1]Setup'!D122</f>
        <v>Art's Town Tap</v>
      </c>
      <c r="E112" s="3" t="str">
        <f>'[1]Setup'!E122</f>
        <v>A</v>
      </c>
      <c r="F112" s="6"/>
      <c r="G112" s="6"/>
      <c r="H112" s="6"/>
      <c r="I112" s="6"/>
      <c r="J112" s="6"/>
      <c r="K112" s="6"/>
      <c r="L112" s="20">
        <f t="shared" si="22"/>
        <v>0</v>
      </c>
      <c r="M112" s="7">
        <f t="shared" si="15"/>
        <v>0</v>
      </c>
      <c r="N112" s="7">
        <f t="shared" si="16"/>
        <v>0</v>
      </c>
      <c r="O112" s="8">
        <f t="shared" si="17"/>
      </c>
      <c r="Q112" s="7">
        <f>F112+'[2]Weekly'!Q112</f>
        <v>6</v>
      </c>
      <c r="R112" s="7">
        <f>G112+'[2]Weekly'!R112</f>
        <v>0</v>
      </c>
      <c r="S112" s="7">
        <f>H112+'[2]Weekly'!S112</f>
        <v>2</v>
      </c>
      <c r="T112" s="7">
        <f>I112+'[2]Weekly'!T112</f>
        <v>2</v>
      </c>
      <c r="U112" s="7">
        <f>J112+'[2]Weekly'!U112</f>
        <v>0</v>
      </c>
      <c r="V112" s="7">
        <f>K112+'[2]Weekly'!V112</f>
        <v>0</v>
      </c>
      <c r="W112" s="7">
        <f>L112+'[2]Weekly'!W112</f>
        <v>4</v>
      </c>
      <c r="X112" s="7">
        <f>M112+'[2]Weekly'!X112</f>
        <v>2</v>
      </c>
      <c r="Y112" s="7">
        <f>N112+'[2]Weekly'!Y112</f>
        <v>4</v>
      </c>
      <c r="Z112" s="5">
        <f t="shared" si="23"/>
        <v>0.6666666666666666</v>
      </c>
    </row>
    <row r="113" spans="1:26" ht="12.75">
      <c r="A113" s="2" t="str">
        <f>'[1]Setup'!A123</f>
        <v>Sub</v>
      </c>
      <c r="B113" s="2" t="str">
        <f t="shared" si="21"/>
        <v>Sub</v>
      </c>
      <c r="C113" s="2" t="str">
        <f>'[1]Setup'!C123</f>
        <v>Roberts, Dan</v>
      </c>
      <c r="D113" s="2" t="str">
        <f>'[1]Setup'!D123</f>
        <v>Art's Town Tap</v>
      </c>
      <c r="E113" s="3" t="str">
        <f>'[1]Setup'!E123</f>
        <v>A</v>
      </c>
      <c r="F113" s="6">
        <v>3</v>
      </c>
      <c r="G113" s="6">
        <v>0</v>
      </c>
      <c r="H113" s="6">
        <v>1</v>
      </c>
      <c r="I113" s="6">
        <v>0</v>
      </c>
      <c r="J113" s="6"/>
      <c r="K113" s="6"/>
      <c r="L113" s="20">
        <f t="shared" si="22"/>
        <v>1</v>
      </c>
      <c r="M113" s="7">
        <f t="shared" si="15"/>
        <v>2</v>
      </c>
      <c r="N113" s="7">
        <f t="shared" si="16"/>
        <v>1</v>
      </c>
      <c r="O113" s="8">
        <f t="shared" si="17"/>
        <v>0.3333333333333333</v>
      </c>
      <c r="Q113" s="7">
        <f>F113+'[2]Weekly'!Q113</f>
        <v>12</v>
      </c>
      <c r="R113" s="7">
        <f>G113+'[2]Weekly'!R113</f>
        <v>2</v>
      </c>
      <c r="S113" s="7">
        <f>H113+'[2]Weekly'!S113</f>
        <v>2</v>
      </c>
      <c r="T113" s="7">
        <f>I113+'[2]Weekly'!T113</f>
        <v>1</v>
      </c>
      <c r="U113" s="7">
        <f>J113+'[2]Weekly'!U113</f>
        <v>0</v>
      </c>
      <c r="V113" s="7">
        <f>K113+'[2]Weekly'!V113</f>
        <v>0</v>
      </c>
      <c r="W113" s="7">
        <f>L113+'[2]Weekly'!W113</f>
        <v>5</v>
      </c>
      <c r="X113" s="7">
        <f>M113+'[2]Weekly'!X113</f>
        <v>7</v>
      </c>
      <c r="Y113" s="7">
        <f>N113+'[2]Weekly'!Y113</f>
        <v>5</v>
      </c>
      <c r="Z113" s="5">
        <f t="shared" si="23"/>
        <v>0.4166666666666667</v>
      </c>
    </row>
    <row r="114" spans="1:26" ht="12.75">
      <c r="A114" s="2" t="str">
        <f>'[1]Setup'!A124</f>
        <v>Sub</v>
      </c>
      <c r="B114" s="2" t="str">
        <f t="shared" si="21"/>
        <v>Sub</v>
      </c>
      <c r="C114" s="2" t="str">
        <f>'[1]Setup'!C124</f>
        <v>Jenks, Rob</v>
      </c>
      <c r="D114" s="2" t="str">
        <f>'[1]Setup'!D124</f>
        <v>Art's Town Tap</v>
      </c>
      <c r="E114" s="3" t="str">
        <f>'[1]Setup'!E124</f>
        <v>A</v>
      </c>
      <c r="F114" s="6"/>
      <c r="G114" s="6"/>
      <c r="H114" s="6"/>
      <c r="I114" s="6"/>
      <c r="J114" s="6"/>
      <c r="K114" s="6"/>
      <c r="L114" s="20">
        <f t="shared" si="22"/>
        <v>0</v>
      </c>
      <c r="M114" s="7">
        <f t="shared" si="15"/>
        <v>0</v>
      </c>
      <c r="N114" s="7">
        <f t="shared" si="16"/>
        <v>0</v>
      </c>
      <c r="O114" s="8">
        <f t="shared" si="17"/>
      </c>
      <c r="Q114" s="7">
        <f>F114+'[2]Weekly'!Q114</f>
        <v>9</v>
      </c>
      <c r="R114" s="7">
        <f>G114+'[2]Weekly'!R114</f>
        <v>1</v>
      </c>
      <c r="S114" s="7">
        <f>H114+'[2]Weekly'!S114</f>
        <v>2</v>
      </c>
      <c r="T114" s="7">
        <f>I114+'[2]Weekly'!T114</f>
        <v>2</v>
      </c>
      <c r="U114" s="7">
        <f>J114+'[2]Weekly'!U114</f>
        <v>0</v>
      </c>
      <c r="V114" s="7">
        <f>K114+'[2]Weekly'!V114</f>
        <v>0</v>
      </c>
      <c r="W114" s="7">
        <f>L114+'[2]Weekly'!W114</f>
        <v>5</v>
      </c>
      <c r="X114" s="7">
        <f>M114+'[2]Weekly'!X114</f>
        <v>4</v>
      </c>
      <c r="Y114" s="7">
        <f>N114+'[2]Weekly'!Y114</f>
        <v>5</v>
      </c>
      <c r="Z114" s="5">
        <f t="shared" si="23"/>
        <v>0.5555555555555556</v>
      </c>
    </row>
    <row r="115" spans="1:26" ht="12.75">
      <c r="A115" s="2" t="str">
        <f>'[1]Setup'!A125</f>
        <v>Sub</v>
      </c>
      <c r="B115" s="2" t="str">
        <f t="shared" si="21"/>
        <v>Sub</v>
      </c>
      <c r="C115" s="2" t="str">
        <f>'[1]Setup'!C125</f>
        <v>Hoppe, Jayden</v>
      </c>
      <c r="D115" s="2" t="str">
        <f>'[1]Setup'!D125</f>
        <v>Art's Town Tap</v>
      </c>
      <c r="E115" s="3" t="str">
        <f>'[1]Setup'!E125</f>
        <v>A</v>
      </c>
      <c r="F115" s="6">
        <v>3</v>
      </c>
      <c r="G115" s="6">
        <v>0</v>
      </c>
      <c r="H115" s="6">
        <v>0</v>
      </c>
      <c r="I115" s="6">
        <v>0</v>
      </c>
      <c r="J115" s="6"/>
      <c r="K115" s="6"/>
      <c r="L115" s="20">
        <f t="shared" si="22"/>
        <v>0</v>
      </c>
      <c r="M115" s="7">
        <f t="shared" si="15"/>
        <v>3</v>
      </c>
      <c r="N115" s="7">
        <f t="shared" si="16"/>
        <v>0</v>
      </c>
      <c r="O115" s="8">
        <f t="shared" si="17"/>
        <v>0</v>
      </c>
      <c r="Q115" s="7">
        <f>F115+'[2]Weekly'!Q115</f>
        <v>3</v>
      </c>
      <c r="R115" s="7">
        <f>G115+'[2]Weekly'!R115</f>
        <v>0</v>
      </c>
      <c r="S115" s="7">
        <f>H115+'[2]Weekly'!S115</f>
        <v>0</v>
      </c>
      <c r="T115" s="7">
        <f>I115+'[2]Weekly'!T115</f>
        <v>0</v>
      </c>
      <c r="U115" s="7">
        <f>J115+'[2]Weekly'!U115</f>
        <v>0</v>
      </c>
      <c r="V115" s="7">
        <f>K115+'[2]Weekly'!V115</f>
        <v>0</v>
      </c>
      <c r="W115" s="7">
        <f>L115+'[2]Weekly'!W115</f>
        <v>0</v>
      </c>
      <c r="X115" s="7">
        <f>M115+'[2]Weekly'!X115</f>
        <v>3</v>
      </c>
      <c r="Y115" s="7">
        <f>N115+'[2]Weekly'!Y115</f>
        <v>0</v>
      </c>
      <c r="Z115" s="5">
        <f t="shared" si="23"/>
        <v>0</v>
      </c>
    </row>
    <row r="116" spans="1:26" ht="12.75">
      <c r="A116" s="2" t="str">
        <f>'[1]Setup'!A126</f>
        <v>Sub</v>
      </c>
      <c r="B116" s="2" t="str">
        <f t="shared" si="21"/>
        <v>Sub</v>
      </c>
      <c r="C116" s="2">
        <f>'[1]Setup'!C126</f>
        <v>0</v>
      </c>
      <c r="D116" s="2" t="str">
        <f>'[1]Setup'!D126</f>
        <v>Art's Town Tap</v>
      </c>
      <c r="E116" s="3" t="str">
        <f>'[1]Setup'!E126</f>
        <v>A</v>
      </c>
      <c r="F116" s="6"/>
      <c r="G116" s="6"/>
      <c r="H116" s="6"/>
      <c r="I116" s="6"/>
      <c r="J116" s="6"/>
      <c r="K116" s="6"/>
      <c r="L116" s="20">
        <f t="shared" si="22"/>
        <v>0</v>
      </c>
      <c r="M116" s="7">
        <f t="shared" si="15"/>
        <v>0</v>
      </c>
      <c r="N116" s="7">
        <f t="shared" si="16"/>
        <v>0</v>
      </c>
      <c r="O116" s="8">
        <f t="shared" si="17"/>
      </c>
      <c r="Q116" s="7">
        <f>F116+'[2]Weekly'!Q116</f>
        <v>0</v>
      </c>
      <c r="R116" s="7">
        <f>G116+'[2]Weekly'!R116</f>
        <v>0</v>
      </c>
      <c r="S116" s="7">
        <f>H116+'[2]Weekly'!S116</f>
        <v>0</v>
      </c>
      <c r="T116" s="7">
        <f>I116+'[2]Weekly'!T116</f>
        <v>0</v>
      </c>
      <c r="U116" s="7">
        <f>J116+'[2]Weekly'!U116</f>
        <v>0</v>
      </c>
      <c r="V116" s="7">
        <f>K116+'[2]Weekly'!V116</f>
        <v>0</v>
      </c>
      <c r="W116" s="7">
        <f>L116+'[2]Weekly'!W116</f>
        <v>0</v>
      </c>
      <c r="X116" s="7">
        <f>M116+'[2]Weekly'!X116</f>
        <v>0</v>
      </c>
      <c r="Y116" s="7">
        <f>N116+'[2]Weekly'!Y116</f>
        <v>0</v>
      </c>
      <c r="Z116" s="5">
        <f t="shared" si="23"/>
        <v>0</v>
      </c>
    </row>
    <row r="117" spans="1:26" ht="12.75">
      <c r="A117" s="2" t="str">
        <f>'[1]Setup'!A127</f>
        <v>Sub</v>
      </c>
      <c r="B117" s="2" t="str">
        <f t="shared" si="21"/>
        <v>Sub</v>
      </c>
      <c r="C117" s="2">
        <f>'[1]Setup'!C127</f>
        <v>0</v>
      </c>
      <c r="D117" s="2" t="str">
        <f>'[1]Setup'!D127</f>
        <v>Art's Town Tap</v>
      </c>
      <c r="E117" s="3" t="str">
        <f>'[1]Setup'!E127</f>
        <v>A</v>
      </c>
      <c r="F117" s="6"/>
      <c r="G117" s="6"/>
      <c r="H117" s="6"/>
      <c r="I117" s="6"/>
      <c r="J117" s="6"/>
      <c r="K117" s="6"/>
      <c r="L117" s="20">
        <f t="shared" si="22"/>
        <v>0</v>
      </c>
      <c r="M117" s="7">
        <f t="shared" si="15"/>
        <v>0</v>
      </c>
      <c r="N117" s="7">
        <f t="shared" si="16"/>
        <v>0</v>
      </c>
      <c r="O117" s="8">
        <f t="shared" si="17"/>
      </c>
      <c r="Q117" s="7">
        <f>F117+'[2]Weekly'!Q117</f>
        <v>0</v>
      </c>
      <c r="R117" s="7">
        <f>G117+'[2]Weekly'!R117</f>
        <v>0</v>
      </c>
      <c r="S117" s="7">
        <f>H117+'[2]Weekly'!S117</f>
        <v>0</v>
      </c>
      <c r="T117" s="7">
        <f>I117+'[2]Weekly'!T117</f>
        <v>0</v>
      </c>
      <c r="U117" s="7">
        <f>J117+'[2]Weekly'!U117</f>
        <v>0</v>
      </c>
      <c r="V117" s="7">
        <f>K117+'[2]Weekly'!V117</f>
        <v>0</v>
      </c>
      <c r="W117" s="7">
        <f>L117+'[2]Weekly'!W117</f>
        <v>0</v>
      </c>
      <c r="X117" s="7">
        <f>M117+'[2]Weekly'!X117</f>
        <v>0</v>
      </c>
      <c r="Y117" s="7">
        <f>N117+'[2]Weekly'!Y117</f>
        <v>0</v>
      </c>
      <c r="Z117" s="5">
        <f t="shared" si="23"/>
        <v>0</v>
      </c>
    </row>
    <row r="118" spans="1:26" ht="12.75">
      <c r="A118" s="2" t="str">
        <f>'[1]Setup'!A128</f>
        <v>Sub</v>
      </c>
      <c r="B118" s="2" t="str">
        <f t="shared" si="21"/>
        <v>Sub</v>
      </c>
      <c r="C118" s="2">
        <f>'[1]Setup'!C128</f>
        <v>0</v>
      </c>
      <c r="D118" s="2" t="str">
        <f>'[1]Setup'!D128</f>
        <v>Art's Town Tap</v>
      </c>
      <c r="E118" s="3" t="str">
        <f>'[1]Setup'!E128</f>
        <v>A</v>
      </c>
      <c r="F118" s="6"/>
      <c r="G118" s="6"/>
      <c r="H118" s="6"/>
      <c r="I118" s="6"/>
      <c r="J118" s="6"/>
      <c r="K118" s="6"/>
      <c r="L118" s="20">
        <f t="shared" si="22"/>
        <v>0</v>
      </c>
      <c r="M118" s="7">
        <f t="shared" si="15"/>
        <v>0</v>
      </c>
      <c r="N118" s="7">
        <f t="shared" si="16"/>
        <v>0</v>
      </c>
      <c r="O118" s="8">
        <f t="shared" si="17"/>
      </c>
      <c r="Q118" s="7">
        <f>F118+'[2]Weekly'!Q118</f>
        <v>0</v>
      </c>
      <c r="R118" s="7">
        <f>G118+'[2]Weekly'!R118</f>
        <v>0</v>
      </c>
      <c r="S118" s="7">
        <f>H118+'[2]Weekly'!S118</f>
        <v>0</v>
      </c>
      <c r="T118" s="7">
        <f>I118+'[2]Weekly'!T118</f>
        <v>0</v>
      </c>
      <c r="U118" s="7">
        <f>J118+'[2]Weekly'!U118</f>
        <v>0</v>
      </c>
      <c r="V118" s="7">
        <f>K118+'[2]Weekly'!V118</f>
        <v>0</v>
      </c>
      <c r="W118" s="7">
        <f>L118+'[2]Weekly'!W118</f>
        <v>0</v>
      </c>
      <c r="X118" s="7">
        <f>M118+'[2]Weekly'!X118</f>
        <v>0</v>
      </c>
      <c r="Y118" s="7">
        <f>N118+'[2]Weekly'!Y118</f>
        <v>0</v>
      </c>
      <c r="Z118" s="5">
        <f t="shared" si="23"/>
        <v>0</v>
      </c>
    </row>
    <row r="119" spans="1:26" ht="12.75">
      <c r="A119" s="2" t="str">
        <f>'[1]Setup'!A129</f>
        <v>Sub</v>
      </c>
      <c r="B119" s="2" t="str">
        <f t="shared" si="21"/>
        <v>Sub</v>
      </c>
      <c r="C119" s="2">
        <f>'[1]Setup'!C129</f>
        <v>0</v>
      </c>
      <c r="D119" s="2" t="str">
        <f>'[1]Setup'!D129</f>
        <v>Art's Town Tap</v>
      </c>
      <c r="E119" s="3" t="str">
        <f>'[1]Setup'!E129</f>
        <v>A</v>
      </c>
      <c r="F119" s="6"/>
      <c r="G119" s="6"/>
      <c r="H119" s="6"/>
      <c r="I119" s="6"/>
      <c r="J119" s="6"/>
      <c r="K119" s="6"/>
      <c r="L119" s="20">
        <f t="shared" si="22"/>
        <v>0</v>
      </c>
      <c r="M119" s="7">
        <f t="shared" si="15"/>
        <v>0</v>
      </c>
      <c r="N119" s="7">
        <f t="shared" si="16"/>
        <v>0</v>
      </c>
      <c r="O119" s="8">
        <f t="shared" si="17"/>
      </c>
      <c r="Q119" s="7">
        <f>F119+'[2]Weekly'!Q119</f>
        <v>0</v>
      </c>
      <c r="R119" s="7">
        <f>G119+'[2]Weekly'!R119</f>
        <v>0</v>
      </c>
      <c r="S119" s="7">
        <f>H119+'[2]Weekly'!S119</f>
        <v>0</v>
      </c>
      <c r="T119" s="7">
        <f>I119+'[2]Weekly'!T119</f>
        <v>0</v>
      </c>
      <c r="U119" s="7">
        <f>J119+'[2]Weekly'!U119</f>
        <v>0</v>
      </c>
      <c r="V119" s="7">
        <f>K119+'[2]Weekly'!V119</f>
        <v>0</v>
      </c>
      <c r="W119" s="7">
        <f>L119+'[2]Weekly'!W119</f>
        <v>0</v>
      </c>
      <c r="X119" s="7">
        <f>M119+'[2]Weekly'!X119</f>
        <v>0</v>
      </c>
      <c r="Y119" s="7">
        <f>N119+'[2]Weekly'!Y119</f>
        <v>0</v>
      </c>
      <c r="Z119" s="5">
        <f t="shared" si="23"/>
        <v>0</v>
      </c>
    </row>
    <row r="120" spans="1:26" ht="12.75">
      <c r="A120" s="2" t="str">
        <f>'[1]Setup'!A130</f>
        <v>Sub</v>
      </c>
      <c r="B120" s="2" t="str">
        <f t="shared" si="21"/>
        <v>Sub</v>
      </c>
      <c r="C120" s="2">
        <f>'[1]Setup'!C130</f>
        <v>0</v>
      </c>
      <c r="D120" s="2" t="str">
        <f>'[1]Setup'!D130</f>
        <v>Art's Town Tap</v>
      </c>
      <c r="E120" s="3" t="str">
        <f>'[1]Setup'!E130</f>
        <v>A</v>
      </c>
      <c r="F120" s="6"/>
      <c r="G120" s="6"/>
      <c r="H120" s="6"/>
      <c r="I120" s="6"/>
      <c r="J120" s="6"/>
      <c r="K120" s="6"/>
      <c r="L120" s="20">
        <f t="shared" si="22"/>
        <v>0</v>
      </c>
      <c r="M120" s="7">
        <f t="shared" si="15"/>
        <v>0</v>
      </c>
      <c r="N120" s="7">
        <f t="shared" si="16"/>
        <v>0</v>
      </c>
      <c r="O120" s="8">
        <f t="shared" si="17"/>
      </c>
      <c r="Q120" s="7">
        <f>F120+'[2]Weekly'!Q120</f>
        <v>0</v>
      </c>
      <c r="R120" s="7">
        <f>G120+'[2]Weekly'!R120</f>
        <v>0</v>
      </c>
      <c r="S120" s="7">
        <f>H120+'[2]Weekly'!S120</f>
        <v>0</v>
      </c>
      <c r="T120" s="7">
        <f>I120+'[2]Weekly'!T120</f>
        <v>0</v>
      </c>
      <c r="U120" s="7">
        <f>J120+'[2]Weekly'!U120</f>
        <v>0</v>
      </c>
      <c r="V120" s="7">
        <f>K120+'[2]Weekly'!V120</f>
        <v>0</v>
      </c>
      <c r="W120" s="7">
        <f>L120+'[2]Weekly'!W120</f>
        <v>0</v>
      </c>
      <c r="X120" s="7">
        <f>M120+'[2]Weekly'!X120</f>
        <v>0</v>
      </c>
      <c r="Y120" s="7">
        <f>N120+'[2]Weekly'!Y120</f>
        <v>0</v>
      </c>
      <c r="Z120" s="5">
        <f t="shared" si="23"/>
        <v>0</v>
      </c>
    </row>
    <row r="121" spans="1:26" ht="12.75">
      <c r="A121" s="2" t="str">
        <f>'[1]Setup'!A131</f>
        <v>Sub</v>
      </c>
      <c r="B121" s="2" t="str">
        <f t="shared" si="21"/>
        <v>Sub</v>
      </c>
      <c r="C121" s="2">
        <f>'[1]Setup'!C131</f>
        <v>0</v>
      </c>
      <c r="D121" s="2" t="str">
        <f>'[1]Setup'!D131</f>
        <v>Art's Town Tap</v>
      </c>
      <c r="E121" s="3" t="str">
        <f>'[1]Setup'!E131</f>
        <v>A</v>
      </c>
      <c r="F121" s="6"/>
      <c r="G121" s="6"/>
      <c r="H121" s="6"/>
      <c r="I121" s="6"/>
      <c r="J121" s="6"/>
      <c r="K121" s="6"/>
      <c r="L121" s="20">
        <f t="shared" si="22"/>
        <v>0</v>
      </c>
      <c r="M121" s="7">
        <f t="shared" si="15"/>
        <v>0</v>
      </c>
      <c r="N121" s="7">
        <f t="shared" si="16"/>
        <v>0</v>
      </c>
      <c r="O121" s="8">
        <f t="shared" si="17"/>
      </c>
      <c r="Q121" s="7">
        <f>F121+'[2]Weekly'!Q121</f>
        <v>0</v>
      </c>
      <c r="R121" s="7">
        <f>G121+'[2]Weekly'!R121</f>
        <v>0</v>
      </c>
      <c r="S121" s="7">
        <f>H121+'[2]Weekly'!S121</f>
        <v>0</v>
      </c>
      <c r="T121" s="7">
        <f>I121+'[2]Weekly'!T121</f>
        <v>0</v>
      </c>
      <c r="U121" s="7">
        <f>J121+'[2]Weekly'!U121</f>
        <v>0</v>
      </c>
      <c r="V121" s="7">
        <f>K121+'[2]Weekly'!V121</f>
        <v>0</v>
      </c>
      <c r="W121" s="7">
        <f>L121+'[2]Weekly'!W121</f>
        <v>0</v>
      </c>
      <c r="X121" s="7">
        <f>M121+'[2]Weekly'!X121</f>
        <v>0</v>
      </c>
      <c r="Y121" s="7">
        <f>N121+'[2]Weekly'!Y121</f>
        <v>0</v>
      </c>
      <c r="Z121" s="5">
        <f t="shared" si="23"/>
        <v>0</v>
      </c>
    </row>
    <row r="122" spans="1:26" ht="12.75">
      <c r="A122" s="2" t="str">
        <f>'[1]Setup'!A132</f>
        <v>Sub</v>
      </c>
      <c r="B122" s="2" t="str">
        <f t="shared" si="21"/>
        <v>Sub</v>
      </c>
      <c r="C122" s="2">
        <f>'[1]Setup'!C132</f>
        <v>0</v>
      </c>
      <c r="D122" s="2" t="str">
        <f>'[1]Setup'!D132</f>
        <v>Art's Town Tap</v>
      </c>
      <c r="E122" s="3" t="str">
        <f>'[1]Setup'!E132</f>
        <v>A</v>
      </c>
      <c r="F122" s="6"/>
      <c r="G122" s="6"/>
      <c r="H122" s="6"/>
      <c r="I122" s="6"/>
      <c r="J122" s="6"/>
      <c r="K122" s="6"/>
      <c r="L122" s="20">
        <f t="shared" si="22"/>
        <v>0</v>
      </c>
      <c r="M122" s="7">
        <f t="shared" si="15"/>
        <v>0</v>
      </c>
      <c r="N122" s="7">
        <f t="shared" si="16"/>
        <v>0</v>
      </c>
      <c r="O122" s="8">
        <f t="shared" si="17"/>
      </c>
      <c r="Q122" s="7">
        <f>F122+'[2]Weekly'!Q122</f>
        <v>0</v>
      </c>
      <c r="R122" s="7">
        <f>G122+'[2]Weekly'!R122</f>
        <v>0</v>
      </c>
      <c r="S122" s="7">
        <f>H122+'[2]Weekly'!S122</f>
        <v>0</v>
      </c>
      <c r="T122" s="7">
        <f>I122+'[2]Weekly'!T122</f>
        <v>0</v>
      </c>
      <c r="U122" s="7">
        <f>J122+'[2]Weekly'!U122</f>
        <v>0</v>
      </c>
      <c r="V122" s="7">
        <f>K122+'[2]Weekly'!V122</f>
        <v>0</v>
      </c>
      <c r="W122" s="7">
        <f>L122+'[2]Weekly'!W122</f>
        <v>0</v>
      </c>
      <c r="X122" s="7">
        <f>M122+'[2]Weekly'!X122</f>
        <v>0</v>
      </c>
      <c r="Y122" s="7">
        <f>N122+'[2]Weekly'!Y122</f>
        <v>0</v>
      </c>
      <c r="Z122" s="5">
        <f t="shared" si="23"/>
        <v>0</v>
      </c>
    </row>
    <row r="123" spans="1:26" ht="12.75">
      <c r="A123" s="2" t="str">
        <f>'[1]Setup'!A133</f>
        <v>Sub</v>
      </c>
      <c r="B123" s="2" t="str">
        <f t="shared" si="21"/>
        <v>Sub</v>
      </c>
      <c r="C123" s="2">
        <f>'[1]Setup'!C133</f>
        <v>0</v>
      </c>
      <c r="D123" s="2" t="str">
        <f>'[1]Setup'!D133</f>
        <v>Art's Town Tap</v>
      </c>
      <c r="E123" s="3" t="str">
        <f>'[1]Setup'!E133</f>
        <v>A</v>
      </c>
      <c r="F123" s="6"/>
      <c r="G123" s="6"/>
      <c r="H123" s="6"/>
      <c r="I123" s="6"/>
      <c r="J123" s="6"/>
      <c r="K123" s="6"/>
      <c r="L123" s="20">
        <f t="shared" si="22"/>
        <v>0</v>
      </c>
      <c r="M123" s="7">
        <f t="shared" si="15"/>
        <v>0</v>
      </c>
      <c r="N123" s="7">
        <f t="shared" si="16"/>
        <v>0</v>
      </c>
      <c r="O123" s="8">
        <f t="shared" si="17"/>
      </c>
      <c r="Q123" s="7">
        <f>F123+'[2]Weekly'!Q123</f>
        <v>0</v>
      </c>
      <c r="R123" s="7">
        <f>G123+'[2]Weekly'!R123</f>
        <v>0</v>
      </c>
      <c r="S123" s="7">
        <f>H123+'[2]Weekly'!S123</f>
        <v>0</v>
      </c>
      <c r="T123" s="7">
        <f>I123+'[2]Weekly'!T123</f>
        <v>0</v>
      </c>
      <c r="U123" s="7">
        <f>J123+'[2]Weekly'!U123</f>
        <v>0</v>
      </c>
      <c r="V123" s="7">
        <f>K123+'[2]Weekly'!V123</f>
        <v>0</v>
      </c>
      <c r="W123" s="7">
        <f>L123+'[2]Weekly'!W123</f>
        <v>0</v>
      </c>
      <c r="X123" s="7">
        <f>M123+'[2]Weekly'!X123</f>
        <v>0</v>
      </c>
      <c r="Y123" s="7">
        <f>N123+'[2]Weekly'!Y123</f>
        <v>0</v>
      </c>
      <c r="Z123" s="5">
        <f t="shared" si="23"/>
        <v>0</v>
      </c>
    </row>
    <row r="124" spans="1:26" ht="12.75">
      <c r="A124" s="2" t="str">
        <f>'[1]Setup'!A134</f>
        <v>Sub</v>
      </c>
      <c r="B124" s="2" t="str">
        <f t="shared" si="21"/>
        <v>Sub</v>
      </c>
      <c r="C124" s="2">
        <f>'[1]Setup'!C134</f>
        <v>0</v>
      </c>
      <c r="D124" s="2" t="str">
        <f>'[1]Setup'!D134</f>
        <v>Art's Town Tap</v>
      </c>
      <c r="E124" s="3" t="str">
        <f>'[1]Setup'!E134</f>
        <v>A</v>
      </c>
      <c r="F124" s="6"/>
      <c r="G124" s="6"/>
      <c r="H124" s="6"/>
      <c r="I124" s="6"/>
      <c r="J124" s="6"/>
      <c r="K124" s="6"/>
      <c r="L124" s="20">
        <f t="shared" si="22"/>
        <v>0</v>
      </c>
      <c r="M124" s="7">
        <f t="shared" si="15"/>
        <v>0</v>
      </c>
      <c r="N124" s="7">
        <f t="shared" si="16"/>
        <v>0</v>
      </c>
      <c r="O124" s="8">
        <f t="shared" si="17"/>
      </c>
      <c r="Q124" s="7">
        <f>F124+'[2]Weekly'!Q124</f>
        <v>0</v>
      </c>
      <c r="R124" s="7">
        <f>G124+'[2]Weekly'!R124</f>
        <v>0</v>
      </c>
      <c r="S124" s="7">
        <f>H124+'[2]Weekly'!S124</f>
        <v>0</v>
      </c>
      <c r="T124" s="7">
        <f>I124+'[2]Weekly'!T124</f>
        <v>0</v>
      </c>
      <c r="U124" s="7">
        <f>J124+'[2]Weekly'!U124</f>
        <v>0</v>
      </c>
      <c r="V124" s="7">
        <f>K124+'[2]Weekly'!V124</f>
        <v>0</v>
      </c>
      <c r="W124" s="7">
        <f>L124+'[2]Weekly'!W124</f>
        <v>0</v>
      </c>
      <c r="X124" s="7">
        <f>M124+'[2]Weekly'!X124</f>
        <v>0</v>
      </c>
      <c r="Y124" s="7">
        <f>N124+'[2]Weekly'!Y124</f>
        <v>0</v>
      </c>
      <c r="Z124" s="5">
        <f t="shared" si="23"/>
        <v>0</v>
      </c>
    </row>
    <row r="125" spans="1:26" ht="12.75">
      <c r="A125" s="2" t="str">
        <f>'[1]Setup'!A135</f>
        <v>Sub</v>
      </c>
      <c r="B125" s="2" t="str">
        <f t="shared" si="21"/>
        <v>Sub</v>
      </c>
      <c r="C125" s="2">
        <f>'[1]Setup'!C135</f>
        <v>0</v>
      </c>
      <c r="D125" s="2" t="str">
        <f>'[1]Setup'!D135</f>
        <v>Art's Town Tap</v>
      </c>
      <c r="E125" s="3" t="str">
        <f>'[1]Setup'!E135</f>
        <v>A</v>
      </c>
      <c r="F125" s="6"/>
      <c r="G125" s="6"/>
      <c r="H125" s="6"/>
      <c r="I125" s="6"/>
      <c r="J125" s="6"/>
      <c r="K125" s="6"/>
      <c r="L125" s="20">
        <f t="shared" si="22"/>
        <v>0</v>
      </c>
      <c r="M125" s="7">
        <f t="shared" si="15"/>
        <v>0</v>
      </c>
      <c r="N125" s="7">
        <f t="shared" si="16"/>
        <v>0</v>
      </c>
      <c r="O125" s="8">
        <f t="shared" si="17"/>
      </c>
      <c r="Q125" s="7">
        <f>F125+'[2]Weekly'!Q125</f>
        <v>0</v>
      </c>
      <c r="R125" s="7">
        <f>G125+'[2]Weekly'!R125</f>
        <v>0</v>
      </c>
      <c r="S125" s="7">
        <f>H125+'[2]Weekly'!S125</f>
        <v>0</v>
      </c>
      <c r="T125" s="7">
        <f>I125+'[2]Weekly'!T125</f>
        <v>0</v>
      </c>
      <c r="U125" s="7">
        <f>J125+'[2]Weekly'!U125</f>
        <v>0</v>
      </c>
      <c r="V125" s="7">
        <f>K125+'[2]Weekly'!V125</f>
        <v>0</v>
      </c>
      <c r="W125" s="7">
        <f>L125+'[2]Weekly'!W125</f>
        <v>0</v>
      </c>
      <c r="X125" s="7">
        <f>M125+'[2]Weekly'!X125</f>
        <v>0</v>
      </c>
      <c r="Y125" s="7">
        <f>N125+'[2]Weekly'!Y125</f>
        <v>0</v>
      </c>
      <c r="Z125" s="5">
        <f t="shared" si="23"/>
        <v>0</v>
      </c>
    </row>
    <row r="126" spans="1:26" ht="12.75">
      <c r="A126" s="2" t="str">
        <f>'[1]Setup'!A136</f>
        <v>Sub</v>
      </c>
      <c r="B126" s="2" t="str">
        <f t="shared" si="21"/>
        <v>Sub</v>
      </c>
      <c r="C126" s="2">
        <f>'[1]Setup'!C136</f>
        <v>0</v>
      </c>
      <c r="D126" s="2" t="str">
        <f>'[1]Setup'!D136</f>
        <v>Art's Town Tap</v>
      </c>
      <c r="E126" s="3" t="str">
        <f>'[1]Setup'!E136</f>
        <v>A</v>
      </c>
      <c r="F126" s="6"/>
      <c r="G126" s="6"/>
      <c r="H126" s="6"/>
      <c r="I126" s="6"/>
      <c r="J126" s="6"/>
      <c r="K126" s="6"/>
      <c r="L126" s="20">
        <f t="shared" si="22"/>
        <v>0</v>
      </c>
      <c r="M126" s="7">
        <f t="shared" si="15"/>
        <v>0</v>
      </c>
      <c r="N126" s="7">
        <f t="shared" si="16"/>
        <v>0</v>
      </c>
      <c r="O126" s="8">
        <f t="shared" si="17"/>
      </c>
      <c r="Q126" s="7">
        <f>F126+'[2]Weekly'!Q126</f>
        <v>0</v>
      </c>
      <c r="R126" s="7">
        <f>G126+'[2]Weekly'!R126</f>
        <v>0</v>
      </c>
      <c r="S126" s="7">
        <f>H126+'[2]Weekly'!S126</f>
        <v>0</v>
      </c>
      <c r="T126" s="7">
        <f>I126+'[2]Weekly'!T126</f>
        <v>0</v>
      </c>
      <c r="U126" s="7">
        <f>J126+'[2]Weekly'!U126</f>
        <v>0</v>
      </c>
      <c r="V126" s="7">
        <f>K126+'[2]Weekly'!V126</f>
        <v>0</v>
      </c>
      <c r="W126" s="7">
        <f>L126+'[2]Weekly'!W126</f>
        <v>0</v>
      </c>
      <c r="X126" s="7">
        <f>M126+'[2]Weekly'!X126</f>
        <v>0</v>
      </c>
      <c r="Y126" s="7">
        <f>N126+'[2]Weekly'!Y126</f>
        <v>0</v>
      </c>
      <c r="Z126" s="5">
        <f t="shared" si="23"/>
        <v>0</v>
      </c>
    </row>
    <row r="127" spans="1:26" ht="12.75">
      <c r="A127" s="14" t="s">
        <v>10</v>
      </c>
      <c r="B127" s="14" t="s">
        <v>10</v>
      </c>
      <c r="C127" s="14"/>
      <c r="D127" s="14"/>
      <c r="E127" s="16"/>
      <c r="F127" s="14"/>
      <c r="G127" s="14"/>
      <c r="H127" s="14"/>
      <c r="I127" s="14"/>
      <c r="J127" s="14"/>
      <c r="K127" s="11" t="s">
        <v>11</v>
      </c>
      <c r="L127" s="12">
        <f>SUM(L107:L126)</f>
        <v>1</v>
      </c>
      <c r="M127" s="14"/>
      <c r="N127" s="14"/>
      <c r="O127" s="17"/>
      <c r="Q127" s="12">
        <f>SUM(Q107:Q126)</f>
        <v>195</v>
      </c>
      <c r="R127" s="14"/>
      <c r="S127" s="14"/>
      <c r="T127" s="14"/>
      <c r="U127" s="14"/>
      <c r="V127" s="11" t="s">
        <v>11</v>
      </c>
      <c r="W127" s="12">
        <f>SUM(W107:W126)</f>
        <v>78</v>
      </c>
      <c r="X127" s="12">
        <f>SUM(X107:X126)</f>
        <v>117</v>
      </c>
      <c r="Y127" s="81" t="str">
        <f>IF((W127+X127)=$C$256,"Ok","Totals Err")</f>
        <v>Ok</v>
      </c>
      <c r="Z127" s="82"/>
    </row>
    <row r="128" spans="1:26" ht="12.75">
      <c r="A128" s="15" t="str">
        <f>'[1]Setup'!G12</f>
        <v>Reg</v>
      </c>
      <c r="B128" s="2" t="str">
        <f aca="true" t="shared" si="24" ref="B128:B147">(IF(($Q128/$C$257)&gt;=0.75,"Reg","Sub"))</f>
        <v>Reg</v>
      </c>
      <c r="C128" s="15" t="str">
        <f>'[1]Setup'!I12</f>
        <v>Sonnichsen, Eric</v>
      </c>
      <c r="D128" s="15" t="str">
        <f>'[1]Setup'!J12</f>
        <v>Rivalry</v>
      </c>
      <c r="E128" s="7" t="str">
        <f>'[1]Setup'!K12</f>
        <v>B</v>
      </c>
      <c r="F128" s="6">
        <v>3</v>
      </c>
      <c r="G128" s="6">
        <v>1</v>
      </c>
      <c r="H128" s="6">
        <v>0</v>
      </c>
      <c r="I128" s="6">
        <v>1</v>
      </c>
      <c r="J128" s="6"/>
      <c r="K128" s="6"/>
      <c r="L128" s="20">
        <f aca="true" t="shared" si="25" ref="L128:L147">SUM(G128:I128)</f>
        <v>2</v>
      </c>
      <c r="M128" s="7">
        <f t="shared" si="15"/>
        <v>1</v>
      </c>
      <c r="N128" s="7">
        <f t="shared" si="16"/>
        <v>2</v>
      </c>
      <c r="O128" s="8">
        <f t="shared" si="17"/>
        <v>0.6666666666666666</v>
      </c>
      <c r="Q128" s="7">
        <f>F128+'[2]Weekly'!Q128</f>
        <v>33</v>
      </c>
      <c r="R128" s="7">
        <f>G128+'[2]Weekly'!R128</f>
        <v>7</v>
      </c>
      <c r="S128" s="7">
        <f>H128+'[2]Weekly'!S128</f>
        <v>2</v>
      </c>
      <c r="T128" s="7">
        <f>I128+'[2]Weekly'!T128</f>
        <v>7</v>
      </c>
      <c r="U128" s="7">
        <f>J128+'[2]Weekly'!U128</f>
        <v>0</v>
      </c>
      <c r="V128" s="7">
        <f>K128+'[2]Weekly'!V128</f>
        <v>0</v>
      </c>
      <c r="W128" s="7">
        <f>L128+'[2]Weekly'!W128</f>
        <v>16</v>
      </c>
      <c r="X128" s="7">
        <f>M128+'[2]Weekly'!X128</f>
        <v>17</v>
      </c>
      <c r="Y128" s="7">
        <f>N128+'[2]Weekly'!Y128</f>
        <v>16</v>
      </c>
      <c r="Z128" s="5">
        <f aca="true" t="shared" si="26" ref="Z128:Z147">IF(ISERR(Y128/Q128),0,(Y128/Q128))</f>
        <v>0.48484848484848486</v>
      </c>
    </row>
    <row r="129" spans="1:26" ht="12.75">
      <c r="A129" s="15" t="str">
        <f>'[1]Setup'!G13</f>
        <v>Reg</v>
      </c>
      <c r="B129" s="2" t="str">
        <f t="shared" si="24"/>
        <v>Reg</v>
      </c>
      <c r="C129" s="15" t="str">
        <f>'[1]Setup'!I13</f>
        <v>Ruehle, Lester</v>
      </c>
      <c r="D129" s="15" t="str">
        <f>'[1]Setup'!J13</f>
        <v>Rivalry</v>
      </c>
      <c r="E129" s="7" t="str">
        <f>'[1]Setup'!K13</f>
        <v>B</v>
      </c>
      <c r="F129" s="6">
        <v>3</v>
      </c>
      <c r="G129" s="6">
        <v>0</v>
      </c>
      <c r="H129" s="6">
        <v>1</v>
      </c>
      <c r="I129" s="6">
        <v>0</v>
      </c>
      <c r="J129" s="6"/>
      <c r="K129" s="6">
        <v>1</v>
      </c>
      <c r="L129" s="20">
        <f t="shared" si="25"/>
        <v>1</v>
      </c>
      <c r="M129" s="7">
        <f t="shared" si="15"/>
        <v>2</v>
      </c>
      <c r="N129" s="7">
        <f t="shared" si="16"/>
        <v>2</v>
      </c>
      <c r="O129" s="8">
        <f t="shared" si="17"/>
        <v>0.6666666666666666</v>
      </c>
      <c r="Q129" s="7">
        <f>F129+'[2]Weekly'!Q129</f>
        <v>39</v>
      </c>
      <c r="R129" s="7">
        <f>G129+'[2]Weekly'!R129</f>
        <v>4</v>
      </c>
      <c r="S129" s="7">
        <f>H129+'[2]Weekly'!S129</f>
        <v>5</v>
      </c>
      <c r="T129" s="7">
        <f>I129+'[2]Weekly'!T129</f>
        <v>6</v>
      </c>
      <c r="U129" s="7">
        <f>J129+'[2]Weekly'!U129</f>
        <v>0</v>
      </c>
      <c r="V129" s="7">
        <f>K129+'[2]Weekly'!V129</f>
        <v>2</v>
      </c>
      <c r="W129" s="7">
        <f>L129+'[2]Weekly'!W129</f>
        <v>15</v>
      </c>
      <c r="X129" s="7">
        <f>M129+'[2]Weekly'!X129</f>
        <v>24</v>
      </c>
      <c r="Y129" s="7">
        <f>N129+'[2]Weekly'!Y129</f>
        <v>17</v>
      </c>
      <c r="Z129" s="5">
        <f t="shared" si="26"/>
        <v>0.4358974358974359</v>
      </c>
    </row>
    <row r="130" spans="1:26" ht="12.75">
      <c r="A130" s="15" t="str">
        <f>'[1]Setup'!G14</f>
        <v>Reg</v>
      </c>
      <c r="B130" s="2" t="str">
        <f t="shared" si="24"/>
        <v>Sub</v>
      </c>
      <c r="C130" s="15" t="str">
        <f>'[1]Setup'!I14</f>
        <v>Graef, Chad</v>
      </c>
      <c r="D130" s="15" t="str">
        <f>'[1]Setup'!J14</f>
        <v>Rivalry</v>
      </c>
      <c r="E130" s="7" t="str">
        <f>'[1]Setup'!K14</f>
        <v>B</v>
      </c>
      <c r="F130" s="6"/>
      <c r="G130" s="6"/>
      <c r="H130" s="6"/>
      <c r="I130" s="6"/>
      <c r="J130" s="6"/>
      <c r="K130" s="6"/>
      <c r="L130" s="20">
        <f t="shared" si="25"/>
        <v>0</v>
      </c>
      <c r="M130" s="7">
        <f t="shared" si="15"/>
        <v>0</v>
      </c>
      <c r="N130" s="7">
        <f t="shared" si="16"/>
        <v>0</v>
      </c>
      <c r="O130" s="8">
        <f t="shared" si="17"/>
      </c>
      <c r="Q130" s="7">
        <f>F130+'[2]Weekly'!Q130</f>
        <v>15</v>
      </c>
      <c r="R130" s="7">
        <f>G130+'[2]Weekly'!R130</f>
        <v>2</v>
      </c>
      <c r="S130" s="7">
        <f>H130+'[2]Weekly'!S130</f>
        <v>3</v>
      </c>
      <c r="T130" s="7">
        <f>I130+'[2]Weekly'!T130</f>
        <v>1</v>
      </c>
      <c r="U130" s="7">
        <f>J130+'[2]Weekly'!U130</f>
        <v>0</v>
      </c>
      <c r="V130" s="7">
        <f>K130+'[2]Weekly'!V130</f>
        <v>0</v>
      </c>
      <c r="W130" s="7">
        <f>L130+'[2]Weekly'!W130</f>
        <v>6</v>
      </c>
      <c r="X130" s="7">
        <f>M130+'[2]Weekly'!X130</f>
        <v>9</v>
      </c>
      <c r="Y130" s="7">
        <f>N130+'[2]Weekly'!Y130</f>
        <v>6</v>
      </c>
      <c r="Z130" s="5">
        <f t="shared" si="26"/>
        <v>0.4</v>
      </c>
    </row>
    <row r="131" spans="1:26" ht="12.75">
      <c r="A131" s="15" t="str">
        <f>'[1]Setup'!G15</f>
        <v>Reg</v>
      </c>
      <c r="B131" s="2" t="str">
        <f t="shared" si="24"/>
        <v>Reg</v>
      </c>
      <c r="C131" s="15" t="str">
        <f>'[1]Setup'!I15</f>
        <v>Sonnichsen, Andy</v>
      </c>
      <c r="D131" s="15" t="str">
        <f>'[1]Setup'!J15</f>
        <v>Rivalry</v>
      </c>
      <c r="E131" s="7" t="str">
        <f>'[1]Setup'!K15</f>
        <v>B</v>
      </c>
      <c r="F131" s="6">
        <v>3</v>
      </c>
      <c r="G131" s="6">
        <v>1</v>
      </c>
      <c r="H131" s="6">
        <v>0</v>
      </c>
      <c r="I131" s="6">
        <v>0</v>
      </c>
      <c r="J131" s="6"/>
      <c r="K131" s="6"/>
      <c r="L131" s="20">
        <f t="shared" si="25"/>
        <v>1</v>
      </c>
      <c r="M131" s="7">
        <f aca="true" t="shared" si="27" ref="M131:M194">F131-L131</f>
        <v>2</v>
      </c>
      <c r="N131" s="7">
        <f aca="true" t="shared" si="28" ref="N131:N194">SUM(J131:L131)</f>
        <v>1</v>
      </c>
      <c r="O131" s="8">
        <f t="shared" si="17"/>
        <v>0.3333333333333333</v>
      </c>
      <c r="Q131" s="7">
        <f>F131+'[2]Weekly'!Q131</f>
        <v>39</v>
      </c>
      <c r="R131" s="7">
        <f>G131+'[2]Weekly'!R131</f>
        <v>8</v>
      </c>
      <c r="S131" s="7">
        <f>H131+'[2]Weekly'!S131</f>
        <v>7</v>
      </c>
      <c r="T131" s="7">
        <f>I131+'[2]Weekly'!T131</f>
        <v>7</v>
      </c>
      <c r="U131" s="7">
        <f>J131+'[2]Weekly'!U131</f>
        <v>1</v>
      </c>
      <c r="V131" s="7">
        <f>K131+'[2]Weekly'!V131</f>
        <v>0</v>
      </c>
      <c r="W131" s="7">
        <f>L131+'[2]Weekly'!W131</f>
        <v>22</v>
      </c>
      <c r="X131" s="7">
        <f>M131+'[2]Weekly'!X131</f>
        <v>17</v>
      </c>
      <c r="Y131" s="7">
        <f>N131+'[2]Weekly'!Y131</f>
        <v>23</v>
      </c>
      <c r="Z131" s="5">
        <f t="shared" si="26"/>
        <v>0.5897435897435898</v>
      </c>
    </row>
    <row r="132" spans="1:26" ht="12.75">
      <c r="A132" s="15" t="str">
        <f>'[1]Setup'!G16</f>
        <v>Reg</v>
      </c>
      <c r="B132" s="2" t="str">
        <f t="shared" si="24"/>
        <v>Reg</v>
      </c>
      <c r="C132" s="15" t="str">
        <f>'[1]Setup'!I16</f>
        <v>Bartol, Emerson</v>
      </c>
      <c r="D132" s="15" t="str">
        <f>'[1]Setup'!J16</f>
        <v>Rivalry</v>
      </c>
      <c r="E132" s="7" t="str">
        <f>'[1]Setup'!K16</f>
        <v>B</v>
      </c>
      <c r="F132" s="6">
        <v>3</v>
      </c>
      <c r="G132" s="6">
        <v>0</v>
      </c>
      <c r="H132" s="6">
        <v>1</v>
      </c>
      <c r="I132" s="6">
        <v>1</v>
      </c>
      <c r="J132" s="6"/>
      <c r="K132" s="6"/>
      <c r="L132" s="20">
        <f t="shared" si="25"/>
        <v>2</v>
      </c>
      <c r="M132" s="7">
        <f t="shared" si="27"/>
        <v>1</v>
      </c>
      <c r="N132" s="7">
        <f t="shared" si="28"/>
        <v>2</v>
      </c>
      <c r="O132" s="8">
        <f aca="true" t="shared" si="29" ref="O132:O195">IF(ISERR(N132/F132),"",(N132/F132))</f>
        <v>0.6666666666666666</v>
      </c>
      <c r="Q132" s="7">
        <f>F132+'[2]Weekly'!Q132</f>
        <v>39</v>
      </c>
      <c r="R132" s="7">
        <f>G132+'[2]Weekly'!R132</f>
        <v>7</v>
      </c>
      <c r="S132" s="7">
        <f>H132+'[2]Weekly'!S132</f>
        <v>5</v>
      </c>
      <c r="T132" s="7">
        <f>I132+'[2]Weekly'!T132</f>
        <v>5</v>
      </c>
      <c r="U132" s="7">
        <f>J132+'[2]Weekly'!U132</f>
        <v>0</v>
      </c>
      <c r="V132" s="7">
        <f>K132+'[2]Weekly'!V132</f>
        <v>0</v>
      </c>
      <c r="W132" s="7">
        <f>L132+'[2]Weekly'!W132</f>
        <v>17</v>
      </c>
      <c r="X132" s="7">
        <f>M132+'[2]Weekly'!X132</f>
        <v>22</v>
      </c>
      <c r="Y132" s="7">
        <f>N132+'[2]Weekly'!Y132</f>
        <v>17</v>
      </c>
      <c r="Z132" s="5">
        <f t="shared" si="26"/>
        <v>0.4358974358974359</v>
      </c>
    </row>
    <row r="133" spans="1:26" ht="12.75">
      <c r="A133" s="15" t="str">
        <f>'[1]Setup'!G17</f>
        <v>Sub</v>
      </c>
      <c r="B133" s="2" t="str">
        <f t="shared" si="24"/>
        <v>Sub</v>
      </c>
      <c r="C133" s="15" t="str">
        <f>'[1]Setup'!I17</f>
        <v>Ermer, John</v>
      </c>
      <c r="D133" s="15" t="str">
        <f>'[1]Setup'!J17</f>
        <v>Rivalry</v>
      </c>
      <c r="E133" s="7" t="str">
        <f>'[1]Setup'!K17</f>
        <v>B</v>
      </c>
      <c r="F133" s="6">
        <v>3</v>
      </c>
      <c r="G133" s="6">
        <v>1</v>
      </c>
      <c r="H133" s="6">
        <v>0</v>
      </c>
      <c r="I133" s="6">
        <v>1</v>
      </c>
      <c r="J133" s="6"/>
      <c r="K133" s="6"/>
      <c r="L133" s="20">
        <f t="shared" si="25"/>
        <v>2</v>
      </c>
      <c r="M133" s="7">
        <f t="shared" si="27"/>
        <v>1</v>
      </c>
      <c r="N133" s="7">
        <f t="shared" si="28"/>
        <v>2</v>
      </c>
      <c r="O133" s="8">
        <f t="shared" si="29"/>
        <v>0.6666666666666666</v>
      </c>
      <c r="Q133" s="7">
        <f>F133+'[2]Weekly'!Q133</f>
        <v>24</v>
      </c>
      <c r="R133" s="7">
        <f>G133+'[2]Weekly'!R133</f>
        <v>5</v>
      </c>
      <c r="S133" s="7">
        <f>H133+'[2]Weekly'!S133</f>
        <v>2</v>
      </c>
      <c r="T133" s="7">
        <f>I133+'[2]Weekly'!T133</f>
        <v>5</v>
      </c>
      <c r="U133" s="7">
        <f>J133+'[2]Weekly'!U133</f>
        <v>0</v>
      </c>
      <c r="V133" s="7">
        <f>K133+'[2]Weekly'!V133</f>
        <v>0</v>
      </c>
      <c r="W133" s="7">
        <f>L133+'[2]Weekly'!W133</f>
        <v>12</v>
      </c>
      <c r="X133" s="7">
        <f>M133+'[2]Weekly'!X133</f>
        <v>12</v>
      </c>
      <c r="Y133" s="7">
        <f>N133+'[2]Weekly'!Y133</f>
        <v>12</v>
      </c>
      <c r="Z133" s="5">
        <f t="shared" si="26"/>
        <v>0.5</v>
      </c>
    </row>
    <row r="134" spans="1:26" ht="12.75">
      <c r="A134" s="15" t="str">
        <f>'[1]Setup'!G18</f>
        <v>Sub</v>
      </c>
      <c r="B134" s="2" t="str">
        <f t="shared" si="24"/>
        <v>Sub</v>
      </c>
      <c r="C134" s="15" t="str">
        <f>'[1]Setup'!I18</f>
        <v>Sonnichsen, Mike</v>
      </c>
      <c r="D134" s="15" t="str">
        <f>'[1]Setup'!J18</f>
        <v>Rivalry</v>
      </c>
      <c r="E134" s="7" t="str">
        <f>'[1]Setup'!K18</f>
        <v>B</v>
      </c>
      <c r="F134" s="6"/>
      <c r="G134" s="6"/>
      <c r="H134" s="6"/>
      <c r="I134" s="6"/>
      <c r="J134" s="6"/>
      <c r="K134" s="6"/>
      <c r="L134" s="20">
        <f t="shared" si="25"/>
        <v>0</v>
      </c>
      <c r="M134" s="7">
        <f t="shared" si="27"/>
        <v>0</v>
      </c>
      <c r="N134" s="7">
        <f t="shared" si="28"/>
        <v>0</v>
      </c>
      <c r="O134" s="8">
        <f t="shared" si="29"/>
      </c>
      <c r="Q134" s="7">
        <f>F134+'[2]Weekly'!Q134</f>
        <v>6</v>
      </c>
      <c r="R134" s="7">
        <f>G134+'[2]Weekly'!R134</f>
        <v>1</v>
      </c>
      <c r="S134" s="7">
        <f>H134+'[2]Weekly'!S134</f>
        <v>1</v>
      </c>
      <c r="T134" s="7">
        <f>I134+'[2]Weekly'!T134</f>
        <v>1</v>
      </c>
      <c r="U134" s="7">
        <f>J134+'[2]Weekly'!U134</f>
        <v>0</v>
      </c>
      <c r="V134" s="7">
        <f>K134+'[2]Weekly'!V134</f>
        <v>0</v>
      </c>
      <c r="W134" s="7">
        <f>L134+'[2]Weekly'!W134</f>
        <v>3</v>
      </c>
      <c r="X134" s="7">
        <f>M134+'[2]Weekly'!X134</f>
        <v>3</v>
      </c>
      <c r="Y134" s="7">
        <f>N134+'[2]Weekly'!Y134</f>
        <v>3</v>
      </c>
      <c r="Z134" s="5">
        <f t="shared" si="26"/>
        <v>0.5</v>
      </c>
    </row>
    <row r="135" spans="1:26" ht="12.75">
      <c r="A135" s="15" t="str">
        <f>'[1]Setup'!G19</f>
        <v>Sub</v>
      </c>
      <c r="B135" s="2" t="str">
        <f t="shared" si="24"/>
        <v>Sub</v>
      </c>
      <c r="C135" s="15">
        <f>'[1]Setup'!I19</f>
        <v>0</v>
      </c>
      <c r="D135" s="15" t="str">
        <f>'[1]Setup'!J19</f>
        <v>Rivalry</v>
      </c>
      <c r="E135" s="7" t="str">
        <f>'[1]Setup'!K19</f>
        <v>B</v>
      </c>
      <c r="F135" s="6"/>
      <c r="G135" s="6"/>
      <c r="H135" s="6"/>
      <c r="I135" s="6"/>
      <c r="J135" s="6"/>
      <c r="K135" s="6"/>
      <c r="L135" s="20">
        <f t="shared" si="25"/>
        <v>0</v>
      </c>
      <c r="M135" s="7">
        <f t="shared" si="27"/>
        <v>0</v>
      </c>
      <c r="N135" s="7">
        <f t="shared" si="28"/>
        <v>0</v>
      </c>
      <c r="O135" s="8">
        <f t="shared" si="29"/>
      </c>
      <c r="Q135" s="7">
        <f>F135+'[2]Weekly'!Q135</f>
        <v>0</v>
      </c>
      <c r="R135" s="7">
        <f>G135+'[2]Weekly'!R135</f>
        <v>0</v>
      </c>
      <c r="S135" s="7">
        <f>H135+'[2]Weekly'!S135</f>
        <v>0</v>
      </c>
      <c r="T135" s="7">
        <f>I135+'[2]Weekly'!T135</f>
        <v>0</v>
      </c>
      <c r="U135" s="7">
        <f>J135+'[2]Weekly'!U135</f>
        <v>0</v>
      </c>
      <c r="V135" s="7">
        <f>K135+'[2]Weekly'!V135</f>
        <v>0</v>
      </c>
      <c r="W135" s="7">
        <f>L135+'[2]Weekly'!W135</f>
        <v>0</v>
      </c>
      <c r="X135" s="7">
        <f>M135+'[2]Weekly'!X135</f>
        <v>0</v>
      </c>
      <c r="Y135" s="7">
        <f>N135+'[2]Weekly'!Y135</f>
        <v>0</v>
      </c>
      <c r="Z135" s="5">
        <f t="shared" si="26"/>
        <v>0</v>
      </c>
    </row>
    <row r="136" spans="1:26" ht="12.75">
      <c r="A136" s="15" t="str">
        <f>'[1]Setup'!G20</f>
        <v>Sub</v>
      </c>
      <c r="B136" s="2" t="str">
        <f t="shared" si="24"/>
        <v>Sub</v>
      </c>
      <c r="C136" s="15">
        <f>'[1]Setup'!I20</f>
        <v>0</v>
      </c>
      <c r="D136" s="15" t="str">
        <f>'[1]Setup'!J20</f>
        <v>Rivalry</v>
      </c>
      <c r="E136" s="7" t="str">
        <f>'[1]Setup'!K20</f>
        <v>B</v>
      </c>
      <c r="F136" s="6"/>
      <c r="G136" s="6"/>
      <c r="H136" s="6"/>
      <c r="I136" s="6"/>
      <c r="J136" s="6"/>
      <c r="K136" s="6"/>
      <c r="L136" s="20">
        <f t="shared" si="25"/>
        <v>0</v>
      </c>
      <c r="M136" s="7">
        <f t="shared" si="27"/>
        <v>0</v>
      </c>
      <c r="N136" s="7">
        <f t="shared" si="28"/>
        <v>0</v>
      </c>
      <c r="O136" s="8">
        <f t="shared" si="29"/>
      </c>
      <c r="Q136" s="7">
        <f>F136+'[2]Weekly'!Q136</f>
        <v>0</v>
      </c>
      <c r="R136" s="7">
        <f>G136+'[2]Weekly'!R136</f>
        <v>0</v>
      </c>
      <c r="S136" s="7">
        <f>H136+'[2]Weekly'!S136</f>
        <v>0</v>
      </c>
      <c r="T136" s="7">
        <f>I136+'[2]Weekly'!T136</f>
        <v>0</v>
      </c>
      <c r="U136" s="7">
        <f>J136+'[2]Weekly'!U136</f>
        <v>0</v>
      </c>
      <c r="V136" s="7">
        <f>K136+'[2]Weekly'!V136</f>
        <v>0</v>
      </c>
      <c r="W136" s="7">
        <f>L136+'[2]Weekly'!W136</f>
        <v>0</v>
      </c>
      <c r="X136" s="7">
        <f>M136+'[2]Weekly'!X136</f>
        <v>0</v>
      </c>
      <c r="Y136" s="7">
        <f>N136+'[2]Weekly'!Y136</f>
        <v>0</v>
      </c>
      <c r="Z136" s="5">
        <f t="shared" si="26"/>
        <v>0</v>
      </c>
    </row>
    <row r="137" spans="1:26" ht="12.75">
      <c r="A137" s="15" t="str">
        <f>'[1]Setup'!G21</f>
        <v>Sub</v>
      </c>
      <c r="B137" s="2" t="str">
        <f t="shared" si="24"/>
        <v>Sub</v>
      </c>
      <c r="C137" s="15">
        <f>'[1]Setup'!I21</f>
        <v>0</v>
      </c>
      <c r="D137" s="15" t="str">
        <f>'[1]Setup'!J21</f>
        <v>Rivalry</v>
      </c>
      <c r="E137" s="7" t="str">
        <f>'[1]Setup'!K21</f>
        <v>B</v>
      </c>
      <c r="F137" s="6"/>
      <c r="G137" s="6"/>
      <c r="H137" s="6"/>
      <c r="I137" s="6"/>
      <c r="J137" s="6"/>
      <c r="K137" s="6"/>
      <c r="L137" s="20">
        <f t="shared" si="25"/>
        <v>0</v>
      </c>
      <c r="M137" s="7">
        <f t="shared" si="27"/>
        <v>0</v>
      </c>
      <c r="N137" s="7">
        <f t="shared" si="28"/>
        <v>0</v>
      </c>
      <c r="O137" s="8">
        <f t="shared" si="29"/>
      </c>
      <c r="Q137" s="7">
        <f>F137+'[2]Weekly'!Q137</f>
        <v>0</v>
      </c>
      <c r="R137" s="7">
        <f>G137+'[2]Weekly'!R137</f>
        <v>0</v>
      </c>
      <c r="S137" s="7">
        <f>H137+'[2]Weekly'!S137</f>
        <v>0</v>
      </c>
      <c r="T137" s="7">
        <f>I137+'[2]Weekly'!T137</f>
        <v>0</v>
      </c>
      <c r="U137" s="7">
        <f>J137+'[2]Weekly'!U137</f>
        <v>0</v>
      </c>
      <c r="V137" s="7">
        <f>K137+'[2]Weekly'!V137</f>
        <v>0</v>
      </c>
      <c r="W137" s="7">
        <f>L137+'[2]Weekly'!W137</f>
        <v>0</v>
      </c>
      <c r="X137" s="7">
        <f>M137+'[2]Weekly'!X137</f>
        <v>0</v>
      </c>
      <c r="Y137" s="7">
        <f>N137+'[2]Weekly'!Y137</f>
        <v>0</v>
      </c>
      <c r="Z137" s="5">
        <f t="shared" si="26"/>
        <v>0</v>
      </c>
    </row>
    <row r="138" spans="1:26" ht="12.75">
      <c r="A138" s="15" t="str">
        <f>'[1]Setup'!G22</f>
        <v>Sub</v>
      </c>
      <c r="B138" s="2" t="str">
        <f t="shared" si="24"/>
        <v>Sub</v>
      </c>
      <c r="C138" s="15">
        <f>'[1]Setup'!I22</f>
        <v>0</v>
      </c>
      <c r="D138" s="15" t="str">
        <f>'[1]Setup'!J22</f>
        <v>Rivalry</v>
      </c>
      <c r="E138" s="7" t="str">
        <f>'[1]Setup'!K22</f>
        <v>B</v>
      </c>
      <c r="F138" s="6"/>
      <c r="G138" s="6"/>
      <c r="H138" s="6"/>
      <c r="I138" s="6"/>
      <c r="J138" s="6"/>
      <c r="K138" s="6"/>
      <c r="L138" s="20">
        <f t="shared" si="25"/>
        <v>0</v>
      </c>
      <c r="M138" s="7">
        <f t="shared" si="27"/>
        <v>0</v>
      </c>
      <c r="N138" s="7">
        <f t="shared" si="28"/>
        <v>0</v>
      </c>
      <c r="O138" s="8">
        <f t="shared" si="29"/>
      </c>
      <c r="Q138" s="7">
        <f>F138+'[2]Weekly'!Q138</f>
        <v>0</v>
      </c>
      <c r="R138" s="7">
        <f>G138+'[2]Weekly'!R138</f>
        <v>0</v>
      </c>
      <c r="S138" s="7">
        <f>H138+'[2]Weekly'!S138</f>
        <v>0</v>
      </c>
      <c r="T138" s="7">
        <f>I138+'[2]Weekly'!T138</f>
        <v>0</v>
      </c>
      <c r="U138" s="7">
        <f>J138+'[2]Weekly'!U138</f>
        <v>0</v>
      </c>
      <c r="V138" s="7">
        <f>K138+'[2]Weekly'!V138</f>
        <v>0</v>
      </c>
      <c r="W138" s="7">
        <f>L138+'[2]Weekly'!W138</f>
        <v>0</v>
      </c>
      <c r="X138" s="7">
        <f>M138+'[2]Weekly'!X138</f>
        <v>0</v>
      </c>
      <c r="Y138" s="7">
        <f>N138+'[2]Weekly'!Y138</f>
        <v>0</v>
      </c>
      <c r="Z138" s="5">
        <f t="shared" si="26"/>
        <v>0</v>
      </c>
    </row>
    <row r="139" spans="1:26" ht="12.75">
      <c r="A139" s="15" t="str">
        <f>'[1]Setup'!G23</f>
        <v>Sub</v>
      </c>
      <c r="B139" s="2" t="str">
        <f t="shared" si="24"/>
        <v>Sub</v>
      </c>
      <c r="C139" s="15">
        <f>'[1]Setup'!I23</f>
        <v>0</v>
      </c>
      <c r="D139" s="15" t="str">
        <f>'[1]Setup'!J23</f>
        <v>Rivalry</v>
      </c>
      <c r="E139" s="7" t="str">
        <f>'[1]Setup'!K23</f>
        <v>B</v>
      </c>
      <c r="F139" s="6"/>
      <c r="G139" s="6"/>
      <c r="H139" s="6"/>
      <c r="I139" s="6"/>
      <c r="J139" s="6"/>
      <c r="K139" s="6"/>
      <c r="L139" s="20">
        <f t="shared" si="25"/>
        <v>0</v>
      </c>
      <c r="M139" s="7">
        <f t="shared" si="27"/>
        <v>0</v>
      </c>
      <c r="N139" s="7">
        <f t="shared" si="28"/>
        <v>0</v>
      </c>
      <c r="O139" s="8">
        <f t="shared" si="29"/>
      </c>
      <c r="Q139" s="7">
        <f>F139+'[2]Weekly'!Q139</f>
        <v>0</v>
      </c>
      <c r="R139" s="7">
        <f>G139+'[2]Weekly'!R139</f>
        <v>0</v>
      </c>
      <c r="S139" s="7">
        <f>H139+'[2]Weekly'!S139</f>
        <v>0</v>
      </c>
      <c r="T139" s="7">
        <f>I139+'[2]Weekly'!T139</f>
        <v>0</v>
      </c>
      <c r="U139" s="7">
        <f>J139+'[2]Weekly'!U139</f>
        <v>0</v>
      </c>
      <c r="V139" s="7">
        <f>K139+'[2]Weekly'!V139</f>
        <v>0</v>
      </c>
      <c r="W139" s="7">
        <f>L139+'[2]Weekly'!W139</f>
        <v>0</v>
      </c>
      <c r="X139" s="7">
        <f>M139+'[2]Weekly'!X139</f>
        <v>0</v>
      </c>
      <c r="Y139" s="7">
        <f>N139+'[2]Weekly'!Y139</f>
        <v>0</v>
      </c>
      <c r="Z139" s="5">
        <f t="shared" si="26"/>
        <v>0</v>
      </c>
    </row>
    <row r="140" spans="1:26" ht="12.75">
      <c r="A140" s="15" t="str">
        <f>'[1]Setup'!G24</f>
        <v>Sub</v>
      </c>
      <c r="B140" s="2" t="str">
        <f t="shared" si="24"/>
        <v>Sub</v>
      </c>
      <c r="C140" s="15">
        <f>'[1]Setup'!I24</f>
        <v>0</v>
      </c>
      <c r="D140" s="15" t="str">
        <f>'[1]Setup'!J24</f>
        <v>Rivalry</v>
      </c>
      <c r="E140" s="7" t="str">
        <f>'[1]Setup'!K24</f>
        <v>B</v>
      </c>
      <c r="F140" s="6"/>
      <c r="G140" s="6"/>
      <c r="H140" s="6"/>
      <c r="I140" s="6"/>
      <c r="J140" s="6"/>
      <c r="K140" s="6"/>
      <c r="L140" s="20">
        <f t="shared" si="25"/>
        <v>0</v>
      </c>
      <c r="M140" s="7">
        <f t="shared" si="27"/>
        <v>0</v>
      </c>
      <c r="N140" s="7">
        <f t="shared" si="28"/>
        <v>0</v>
      </c>
      <c r="O140" s="8">
        <f t="shared" si="29"/>
      </c>
      <c r="Q140" s="7">
        <f>F140+'[2]Weekly'!Q140</f>
        <v>0</v>
      </c>
      <c r="R140" s="7">
        <f>G140+'[2]Weekly'!R140</f>
        <v>0</v>
      </c>
      <c r="S140" s="7">
        <f>H140+'[2]Weekly'!S140</f>
        <v>0</v>
      </c>
      <c r="T140" s="7">
        <f>I140+'[2]Weekly'!T140</f>
        <v>0</v>
      </c>
      <c r="U140" s="7">
        <f>J140+'[2]Weekly'!U140</f>
        <v>0</v>
      </c>
      <c r="V140" s="7">
        <f>K140+'[2]Weekly'!V140</f>
        <v>0</v>
      </c>
      <c r="W140" s="7">
        <f>L140+'[2]Weekly'!W140</f>
        <v>0</v>
      </c>
      <c r="X140" s="7">
        <f>M140+'[2]Weekly'!X140</f>
        <v>0</v>
      </c>
      <c r="Y140" s="7">
        <f>N140+'[2]Weekly'!Y140</f>
        <v>0</v>
      </c>
      <c r="Z140" s="5">
        <f t="shared" si="26"/>
        <v>0</v>
      </c>
    </row>
    <row r="141" spans="1:26" ht="12.75">
      <c r="A141" s="15" t="str">
        <f>'[1]Setup'!G25</f>
        <v>Sub</v>
      </c>
      <c r="B141" s="2" t="str">
        <f t="shared" si="24"/>
        <v>Sub</v>
      </c>
      <c r="C141" s="15">
        <f>'[1]Setup'!I25</f>
        <v>0</v>
      </c>
      <c r="D141" s="15" t="str">
        <f>'[1]Setup'!J25</f>
        <v>Rivalry</v>
      </c>
      <c r="E141" s="7" t="str">
        <f>'[1]Setup'!K25</f>
        <v>B</v>
      </c>
      <c r="F141" s="6"/>
      <c r="G141" s="6"/>
      <c r="H141" s="6"/>
      <c r="I141" s="6"/>
      <c r="J141" s="6"/>
      <c r="K141" s="6"/>
      <c r="L141" s="20">
        <f t="shared" si="25"/>
        <v>0</v>
      </c>
      <c r="M141" s="7">
        <f t="shared" si="27"/>
        <v>0</v>
      </c>
      <c r="N141" s="7">
        <f t="shared" si="28"/>
        <v>0</v>
      </c>
      <c r="O141" s="8">
        <f t="shared" si="29"/>
      </c>
      <c r="Q141" s="7">
        <f>F141+'[2]Weekly'!Q141</f>
        <v>0</v>
      </c>
      <c r="R141" s="7">
        <f>G141+'[2]Weekly'!R141</f>
        <v>0</v>
      </c>
      <c r="S141" s="7">
        <f>H141+'[2]Weekly'!S141</f>
        <v>0</v>
      </c>
      <c r="T141" s="7">
        <f>I141+'[2]Weekly'!T141</f>
        <v>0</v>
      </c>
      <c r="U141" s="7">
        <f>J141+'[2]Weekly'!U141</f>
        <v>0</v>
      </c>
      <c r="V141" s="7">
        <f>K141+'[2]Weekly'!V141</f>
        <v>0</v>
      </c>
      <c r="W141" s="7">
        <f>L141+'[2]Weekly'!W141</f>
        <v>0</v>
      </c>
      <c r="X141" s="7">
        <f>M141+'[2]Weekly'!X141</f>
        <v>0</v>
      </c>
      <c r="Y141" s="7">
        <f>N141+'[2]Weekly'!Y141</f>
        <v>0</v>
      </c>
      <c r="Z141" s="5">
        <f t="shared" si="26"/>
        <v>0</v>
      </c>
    </row>
    <row r="142" spans="1:26" ht="12.75">
      <c r="A142" s="15" t="str">
        <f>'[1]Setup'!G26</f>
        <v>Sub</v>
      </c>
      <c r="B142" s="2" t="str">
        <f t="shared" si="24"/>
        <v>Sub</v>
      </c>
      <c r="C142" s="15">
        <f>'[1]Setup'!I26</f>
        <v>0</v>
      </c>
      <c r="D142" s="15" t="str">
        <f>'[1]Setup'!J26</f>
        <v>Rivalry</v>
      </c>
      <c r="E142" s="7" t="str">
        <f>'[1]Setup'!K26</f>
        <v>B</v>
      </c>
      <c r="F142" s="6"/>
      <c r="G142" s="6"/>
      <c r="H142" s="6"/>
      <c r="I142" s="6"/>
      <c r="J142" s="6"/>
      <c r="K142" s="6"/>
      <c r="L142" s="20">
        <f t="shared" si="25"/>
        <v>0</v>
      </c>
      <c r="M142" s="7">
        <f t="shared" si="27"/>
        <v>0</v>
      </c>
      <c r="N142" s="7">
        <f t="shared" si="28"/>
        <v>0</v>
      </c>
      <c r="O142" s="8">
        <f t="shared" si="29"/>
      </c>
      <c r="Q142" s="7">
        <f>F142+'[2]Weekly'!Q142</f>
        <v>0</v>
      </c>
      <c r="R142" s="7">
        <f>G142+'[2]Weekly'!R142</f>
        <v>0</v>
      </c>
      <c r="S142" s="7">
        <f>H142+'[2]Weekly'!S142</f>
        <v>0</v>
      </c>
      <c r="T142" s="7">
        <f>I142+'[2]Weekly'!T142</f>
        <v>0</v>
      </c>
      <c r="U142" s="7">
        <f>J142+'[2]Weekly'!U142</f>
        <v>0</v>
      </c>
      <c r="V142" s="7">
        <f>K142+'[2]Weekly'!V142</f>
        <v>0</v>
      </c>
      <c r="W142" s="7">
        <f>L142+'[2]Weekly'!W142</f>
        <v>0</v>
      </c>
      <c r="X142" s="7">
        <f>M142+'[2]Weekly'!X142</f>
        <v>0</v>
      </c>
      <c r="Y142" s="7">
        <f>N142+'[2]Weekly'!Y142</f>
        <v>0</v>
      </c>
      <c r="Z142" s="5">
        <f t="shared" si="26"/>
        <v>0</v>
      </c>
    </row>
    <row r="143" spans="1:26" ht="12.75">
      <c r="A143" s="15" t="str">
        <f>'[1]Setup'!G27</f>
        <v>Sub</v>
      </c>
      <c r="B143" s="2" t="str">
        <f t="shared" si="24"/>
        <v>Sub</v>
      </c>
      <c r="C143" s="15">
        <f>'[1]Setup'!I27</f>
        <v>0</v>
      </c>
      <c r="D143" s="15" t="str">
        <f>'[1]Setup'!J27</f>
        <v>Rivalry</v>
      </c>
      <c r="E143" s="7" t="str">
        <f>'[1]Setup'!K27</f>
        <v>B</v>
      </c>
      <c r="F143" s="6"/>
      <c r="G143" s="6"/>
      <c r="H143" s="6"/>
      <c r="I143" s="6"/>
      <c r="J143" s="6"/>
      <c r="K143" s="6"/>
      <c r="L143" s="20">
        <f t="shared" si="25"/>
        <v>0</v>
      </c>
      <c r="M143" s="7">
        <f t="shared" si="27"/>
        <v>0</v>
      </c>
      <c r="N143" s="7">
        <f t="shared" si="28"/>
        <v>0</v>
      </c>
      <c r="O143" s="8">
        <f t="shared" si="29"/>
      </c>
      <c r="Q143" s="7">
        <f>F143+'[2]Weekly'!Q143</f>
        <v>0</v>
      </c>
      <c r="R143" s="7">
        <f>G143+'[2]Weekly'!R143</f>
        <v>0</v>
      </c>
      <c r="S143" s="7">
        <f>H143+'[2]Weekly'!S143</f>
        <v>0</v>
      </c>
      <c r="T143" s="7">
        <f>I143+'[2]Weekly'!T143</f>
        <v>0</v>
      </c>
      <c r="U143" s="7">
        <f>J143+'[2]Weekly'!U143</f>
        <v>0</v>
      </c>
      <c r="V143" s="7">
        <f>K143+'[2]Weekly'!V143</f>
        <v>0</v>
      </c>
      <c r="W143" s="7">
        <f>L143+'[2]Weekly'!W143</f>
        <v>0</v>
      </c>
      <c r="X143" s="7">
        <f>M143+'[2]Weekly'!X143</f>
        <v>0</v>
      </c>
      <c r="Y143" s="7">
        <f>N143+'[2]Weekly'!Y143</f>
        <v>0</v>
      </c>
      <c r="Z143" s="5">
        <f t="shared" si="26"/>
        <v>0</v>
      </c>
    </row>
    <row r="144" spans="1:26" ht="12.75">
      <c r="A144" s="15" t="str">
        <f>'[1]Setup'!G28</f>
        <v>Sub</v>
      </c>
      <c r="B144" s="2" t="str">
        <f t="shared" si="24"/>
        <v>Sub</v>
      </c>
      <c r="C144" s="15">
        <f>'[1]Setup'!I28</f>
        <v>0</v>
      </c>
      <c r="D144" s="15" t="str">
        <f>'[1]Setup'!J28</f>
        <v>Rivalry</v>
      </c>
      <c r="E144" s="7" t="str">
        <f>'[1]Setup'!K28</f>
        <v>B</v>
      </c>
      <c r="F144" s="6"/>
      <c r="G144" s="6"/>
      <c r="H144" s="6"/>
      <c r="I144" s="6"/>
      <c r="J144" s="6"/>
      <c r="K144" s="6"/>
      <c r="L144" s="20">
        <f t="shared" si="25"/>
        <v>0</v>
      </c>
      <c r="M144" s="7">
        <f t="shared" si="27"/>
        <v>0</v>
      </c>
      <c r="N144" s="7">
        <f t="shared" si="28"/>
        <v>0</v>
      </c>
      <c r="O144" s="8">
        <f t="shared" si="29"/>
      </c>
      <c r="Q144" s="7">
        <f>F144+'[2]Weekly'!Q144</f>
        <v>0</v>
      </c>
      <c r="R144" s="7">
        <f>G144+'[2]Weekly'!R144</f>
        <v>0</v>
      </c>
      <c r="S144" s="7">
        <f>H144+'[2]Weekly'!S144</f>
        <v>0</v>
      </c>
      <c r="T144" s="7">
        <f>I144+'[2]Weekly'!T144</f>
        <v>0</v>
      </c>
      <c r="U144" s="7">
        <f>J144+'[2]Weekly'!U144</f>
        <v>0</v>
      </c>
      <c r="V144" s="7">
        <f>K144+'[2]Weekly'!V144</f>
        <v>0</v>
      </c>
      <c r="W144" s="7">
        <f>L144+'[2]Weekly'!W144</f>
        <v>0</v>
      </c>
      <c r="X144" s="7">
        <f>M144+'[2]Weekly'!X144</f>
        <v>0</v>
      </c>
      <c r="Y144" s="7">
        <f>N144+'[2]Weekly'!Y144</f>
        <v>0</v>
      </c>
      <c r="Z144" s="5">
        <f t="shared" si="26"/>
        <v>0</v>
      </c>
    </row>
    <row r="145" spans="1:26" ht="12.75">
      <c r="A145" s="15" t="str">
        <f>'[1]Setup'!G29</f>
        <v>Sub</v>
      </c>
      <c r="B145" s="2" t="str">
        <f t="shared" si="24"/>
        <v>Sub</v>
      </c>
      <c r="C145" s="15">
        <f>'[1]Setup'!I29</f>
        <v>0</v>
      </c>
      <c r="D145" s="15" t="str">
        <f>'[1]Setup'!J29</f>
        <v>Rivalry</v>
      </c>
      <c r="E145" s="7" t="str">
        <f>'[1]Setup'!K29</f>
        <v>B</v>
      </c>
      <c r="F145" s="6"/>
      <c r="G145" s="6"/>
      <c r="H145" s="6"/>
      <c r="I145" s="6"/>
      <c r="J145" s="6"/>
      <c r="K145" s="6"/>
      <c r="L145" s="20">
        <f t="shared" si="25"/>
        <v>0</v>
      </c>
      <c r="M145" s="7">
        <f t="shared" si="27"/>
        <v>0</v>
      </c>
      <c r="N145" s="7">
        <f t="shared" si="28"/>
        <v>0</v>
      </c>
      <c r="O145" s="8">
        <f t="shared" si="29"/>
      </c>
      <c r="Q145" s="7">
        <f>F145+'[2]Weekly'!Q145</f>
        <v>0</v>
      </c>
      <c r="R145" s="7">
        <f>G145+'[2]Weekly'!R145</f>
        <v>0</v>
      </c>
      <c r="S145" s="7">
        <f>H145+'[2]Weekly'!S145</f>
        <v>0</v>
      </c>
      <c r="T145" s="7">
        <f>I145+'[2]Weekly'!T145</f>
        <v>0</v>
      </c>
      <c r="U145" s="7">
        <f>J145+'[2]Weekly'!U145</f>
        <v>0</v>
      </c>
      <c r="V145" s="7">
        <f>K145+'[2]Weekly'!V145</f>
        <v>0</v>
      </c>
      <c r="W145" s="7">
        <f>L145+'[2]Weekly'!W145</f>
        <v>0</v>
      </c>
      <c r="X145" s="7">
        <f>M145+'[2]Weekly'!X145</f>
        <v>0</v>
      </c>
      <c r="Y145" s="7">
        <f>N145+'[2]Weekly'!Y145</f>
        <v>0</v>
      </c>
      <c r="Z145" s="5">
        <f t="shared" si="26"/>
        <v>0</v>
      </c>
    </row>
    <row r="146" spans="1:26" ht="12.75">
      <c r="A146" s="15" t="str">
        <f>'[1]Setup'!G30</f>
        <v>Sub</v>
      </c>
      <c r="B146" s="2" t="str">
        <f t="shared" si="24"/>
        <v>Sub</v>
      </c>
      <c r="C146" s="15">
        <f>'[1]Setup'!I30</f>
        <v>0</v>
      </c>
      <c r="D146" s="15" t="str">
        <f>'[1]Setup'!J30</f>
        <v>Rivalry</v>
      </c>
      <c r="E146" s="7" t="str">
        <f>'[1]Setup'!K30</f>
        <v>B</v>
      </c>
      <c r="F146" s="6"/>
      <c r="G146" s="6"/>
      <c r="H146" s="6"/>
      <c r="I146" s="6"/>
      <c r="J146" s="6"/>
      <c r="K146" s="6"/>
      <c r="L146" s="20">
        <f t="shared" si="25"/>
        <v>0</v>
      </c>
      <c r="M146" s="7">
        <f t="shared" si="27"/>
        <v>0</v>
      </c>
      <c r="N146" s="7">
        <f t="shared" si="28"/>
        <v>0</v>
      </c>
      <c r="O146" s="8">
        <f t="shared" si="29"/>
      </c>
      <c r="Q146" s="7">
        <f>F146+'[2]Weekly'!Q146</f>
        <v>0</v>
      </c>
      <c r="R146" s="7">
        <f>G146+'[2]Weekly'!R146</f>
        <v>0</v>
      </c>
      <c r="S146" s="7">
        <f>H146+'[2]Weekly'!S146</f>
        <v>0</v>
      </c>
      <c r="T146" s="7">
        <f>I146+'[2]Weekly'!T146</f>
        <v>0</v>
      </c>
      <c r="U146" s="7">
        <f>J146+'[2]Weekly'!U146</f>
        <v>0</v>
      </c>
      <c r="V146" s="7">
        <f>K146+'[2]Weekly'!V146</f>
        <v>0</v>
      </c>
      <c r="W146" s="7">
        <f>L146+'[2]Weekly'!W146</f>
        <v>0</v>
      </c>
      <c r="X146" s="7">
        <f>M146+'[2]Weekly'!X146</f>
        <v>0</v>
      </c>
      <c r="Y146" s="7">
        <f>N146+'[2]Weekly'!Y146</f>
        <v>0</v>
      </c>
      <c r="Z146" s="5">
        <f t="shared" si="26"/>
        <v>0</v>
      </c>
    </row>
    <row r="147" spans="1:26" ht="12.75">
      <c r="A147" s="15" t="str">
        <f>'[1]Setup'!G31</f>
        <v>Sub</v>
      </c>
      <c r="B147" s="2" t="str">
        <f t="shared" si="24"/>
        <v>Sub</v>
      </c>
      <c r="C147" s="15">
        <f>'[1]Setup'!I31</f>
        <v>0</v>
      </c>
      <c r="D147" s="15" t="str">
        <f>'[1]Setup'!J31</f>
        <v>Rivalry</v>
      </c>
      <c r="E147" s="7" t="str">
        <f>'[1]Setup'!K31</f>
        <v>B</v>
      </c>
      <c r="F147" s="6"/>
      <c r="G147" s="6"/>
      <c r="H147" s="6"/>
      <c r="I147" s="6"/>
      <c r="J147" s="6"/>
      <c r="K147" s="6"/>
      <c r="L147" s="20">
        <f t="shared" si="25"/>
        <v>0</v>
      </c>
      <c r="M147" s="7">
        <f t="shared" si="27"/>
        <v>0</v>
      </c>
      <c r="N147" s="7">
        <f t="shared" si="28"/>
        <v>0</v>
      </c>
      <c r="O147" s="8">
        <f t="shared" si="29"/>
      </c>
      <c r="Q147" s="7">
        <f>F147+'[2]Weekly'!Q147</f>
        <v>0</v>
      </c>
      <c r="R147" s="7">
        <f>G147+'[2]Weekly'!R147</f>
        <v>0</v>
      </c>
      <c r="S147" s="7">
        <f>H147+'[2]Weekly'!S147</f>
        <v>0</v>
      </c>
      <c r="T147" s="7">
        <f>I147+'[2]Weekly'!T147</f>
        <v>0</v>
      </c>
      <c r="U147" s="7">
        <f>J147+'[2]Weekly'!U147</f>
        <v>0</v>
      </c>
      <c r="V147" s="7">
        <f>K147+'[2]Weekly'!V147</f>
        <v>0</v>
      </c>
      <c r="W147" s="7">
        <f>L147+'[2]Weekly'!W147</f>
        <v>0</v>
      </c>
      <c r="X147" s="7">
        <f>M147+'[2]Weekly'!X147</f>
        <v>0</v>
      </c>
      <c r="Y147" s="7">
        <f>N147+'[2]Weekly'!Y147</f>
        <v>0</v>
      </c>
      <c r="Z147" s="5">
        <f t="shared" si="26"/>
        <v>0</v>
      </c>
    </row>
    <row r="148" spans="1:26" ht="12.75">
      <c r="A148" s="14" t="s">
        <v>10</v>
      </c>
      <c r="B148" s="14" t="s">
        <v>10</v>
      </c>
      <c r="C148" s="14"/>
      <c r="D148" s="14"/>
      <c r="E148" s="16"/>
      <c r="F148" s="14"/>
      <c r="G148" s="14"/>
      <c r="H148" s="14"/>
      <c r="I148" s="14"/>
      <c r="J148" s="14"/>
      <c r="K148" s="11" t="s">
        <v>11</v>
      </c>
      <c r="L148" s="12">
        <f>SUM(L128:L147)</f>
        <v>8</v>
      </c>
      <c r="M148" s="14"/>
      <c r="N148" s="14"/>
      <c r="O148" s="17"/>
      <c r="Q148" s="12">
        <f>SUM(Q128:Q147)</f>
        <v>195</v>
      </c>
      <c r="R148" s="14"/>
      <c r="S148" s="14"/>
      <c r="T148" s="14"/>
      <c r="U148" s="14"/>
      <c r="V148" s="11" t="s">
        <v>11</v>
      </c>
      <c r="W148" s="12">
        <f>SUM(W128:W147)</f>
        <v>91</v>
      </c>
      <c r="X148" s="12">
        <f>SUM(X128:X147)</f>
        <v>104</v>
      </c>
      <c r="Y148" s="81" t="str">
        <f>IF((W148+X148)=$C$256,"Ok","Totals Err")</f>
        <v>Ok</v>
      </c>
      <c r="Z148" s="82"/>
    </row>
    <row r="149" spans="1:26" ht="12.75">
      <c r="A149" s="15" t="str">
        <f>'[1]Setup'!G33</f>
        <v>Reg</v>
      </c>
      <c r="B149" s="2" t="str">
        <f aca="true" t="shared" si="30" ref="B149:B168">(IF(($Q149/$C$257)&gt;=0.75,"Reg","Sub"))</f>
        <v>Reg</v>
      </c>
      <c r="C149" s="15" t="str">
        <f>'[1]Setup'!I33</f>
        <v>Reid, Tom</v>
      </c>
      <c r="D149" s="15" t="str">
        <f>'[1]Setup'!J33</f>
        <v>Venture Inn</v>
      </c>
      <c r="E149" s="7" t="str">
        <f>'[1]Setup'!K33</f>
        <v>B</v>
      </c>
      <c r="F149" s="6">
        <v>3</v>
      </c>
      <c r="G149" s="6">
        <v>1</v>
      </c>
      <c r="H149" s="6">
        <v>1</v>
      </c>
      <c r="I149" s="6">
        <v>1</v>
      </c>
      <c r="J149" s="6"/>
      <c r="K149" s="6"/>
      <c r="L149" s="20">
        <f aca="true" t="shared" si="31" ref="L149:L168">SUM(G149:I149)</f>
        <v>3</v>
      </c>
      <c r="M149" s="7">
        <f t="shared" si="27"/>
        <v>0</v>
      </c>
      <c r="N149" s="7">
        <f t="shared" si="28"/>
        <v>3</v>
      </c>
      <c r="O149" s="8">
        <f t="shared" si="29"/>
        <v>1</v>
      </c>
      <c r="Q149" s="7">
        <f>F149+'[2]Weekly'!Q149</f>
        <v>39</v>
      </c>
      <c r="R149" s="7">
        <f>G149+'[2]Weekly'!R149</f>
        <v>9</v>
      </c>
      <c r="S149" s="7">
        <f>H149+'[2]Weekly'!S149</f>
        <v>8</v>
      </c>
      <c r="T149" s="7">
        <f>I149+'[2]Weekly'!T149</f>
        <v>9</v>
      </c>
      <c r="U149" s="7">
        <f>J149+'[2]Weekly'!U149</f>
        <v>0</v>
      </c>
      <c r="V149" s="7">
        <f>K149+'[2]Weekly'!V149</f>
        <v>0</v>
      </c>
      <c r="W149" s="7">
        <f>L149+'[2]Weekly'!W149</f>
        <v>26</v>
      </c>
      <c r="X149" s="7">
        <f>M149+'[2]Weekly'!X149</f>
        <v>13</v>
      </c>
      <c r="Y149" s="7">
        <f>N149+'[2]Weekly'!Y149</f>
        <v>26</v>
      </c>
      <c r="Z149" s="5">
        <f aca="true" t="shared" si="32" ref="Z149:Z168">IF(ISERR(Y149/Q149),0,(Y149/Q149))</f>
        <v>0.6666666666666666</v>
      </c>
    </row>
    <row r="150" spans="1:26" ht="12.75">
      <c r="A150" s="15" t="str">
        <f>'[1]Setup'!G34</f>
        <v>Reg</v>
      </c>
      <c r="B150" s="2" t="str">
        <f t="shared" si="30"/>
        <v>Reg</v>
      </c>
      <c r="C150" s="15" t="str">
        <f>'[1]Setup'!I34</f>
        <v>McCoy, John</v>
      </c>
      <c r="D150" s="15" t="str">
        <f>'[1]Setup'!J34</f>
        <v>Venture Inn</v>
      </c>
      <c r="E150" s="7" t="str">
        <f>'[1]Setup'!K34</f>
        <v>B</v>
      </c>
      <c r="F150" s="6">
        <v>3</v>
      </c>
      <c r="G150" s="6">
        <v>1</v>
      </c>
      <c r="H150" s="6">
        <v>1</v>
      </c>
      <c r="I150" s="6">
        <v>1</v>
      </c>
      <c r="J150" s="6"/>
      <c r="K150" s="6"/>
      <c r="L150" s="20">
        <f t="shared" si="31"/>
        <v>3</v>
      </c>
      <c r="M150" s="7">
        <f t="shared" si="27"/>
        <v>0</v>
      </c>
      <c r="N150" s="7">
        <f t="shared" si="28"/>
        <v>3</v>
      </c>
      <c r="O150" s="8">
        <f t="shared" si="29"/>
        <v>1</v>
      </c>
      <c r="Q150" s="7">
        <f>F150+'[2]Weekly'!Q150</f>
        <v>39</v>
      </c>
      <c r="R150" s="7">
        <f>G150+'[2]Weekly'!R150</f>
        <v>4</v>
      </c>
      <c r="S150" s="7">
        <f>H150+'[2]Weekly'!S150</f>
        <v>4</v>
      </c>
      <c r="T150" s="7">
        <f>I150+'[2]Weekly'!T150</f>
        <v>7</v>
      </c>
      <c r="U150" s="7">
        <f>J150+'[2]Weekly'!U150</f>
        <v>1</v>
      </c>
      <c r="V150" s="7">
        <f>K150+'[2]Weekly'!V150</f>
        <v>0</v>
      </c>
      <c r="W150" s="7">
        <f>L150+'[2]Weekly'!W150</f>
        <v>15</v>
      </c>
      <c r="X150" s="7">
        <f>M150+'[2]Weekly'!X150</f>
        <v>24</v>
      </c>
      <c r="Y150" s="7">
        <f>N150+'[2]Weekly'!Y150</f>
        <v>16</v>
      </c>
      <c r="Z150" s="5">
        <f t="shared" si="32"/>
        <v>0.41025641025641024</v>
      </c>
    </row>
    <row r="151" spans="1:26" ht="12.75">
      <c r="A151" s="15" t="str">
        <f>'[1]Setup'!G35</f>
        <v>Reg</v>
      </c>
      <c r="B151" s="2" t="str">
        <f t="shared" si="30"/>
        <v>Reg</v>
      </c>
      <c r="C151" s="15" t="str">
        <f>'[1]Setup'!I35</f>
        <v>Remer, Luke</v>
      </c>
      <c r="D151" s="15" t="str">
        <f>'[1]Setup'!J35</f>
        <v>Venture Inn</v>
      </c>
      <c r="E151" s="7" t="str">
        <f>'[1]Setup'!K35</f>
        <v>B</v>
      </c>
      <c r="F151" s="6">
        <v>3</v>
      </c>
      <c r="G151" s="6">
        <v>1</v>
      </c>
      <c r="H151" s="6">
        <v>1</v>
      </c>
      <c r="I151" s="6">
        <v>1</v>
      </c>
      <c r="J151" s="6"/>
      <c r="K151" s="6"/>
      <c r="L151" s="20">
        <f t="shared" si="31"/>
        <v>3</v>
      </c>
      <c r="M151" s="7">
        <f t="shared" si="27"/>
        <v>0</v>
      </c>
      <c r="N151" s="7">
        <f t="shared" si="28"/>
        <v>3</v>
      </c>
      <c r="O151" s="8">
        <f t="shared" si="29"/>
        <v>1</v>
      </c>
      <c r="Q151" s="7">
        <f>F151+'[2]Weekly'!Q151</f>
        <v>36</v>
      </c>
      <c r="R151" s="7">
        <f>G151+'[2]Weekly'!R151</f>
        <v>6</v>
      </c>
      <c r="S151" s="7">
        <f>H151+'[2]Weekly'!S151</f>
        <v>5</v>
      </c>
      <c r="T151" s="7">
        <f>I151+'[2]Weekly'!T151</f>
        <v>6</v>
      </c>
      <c r="U151" s="7">
        <f>J151+'[2]Weekly'!U151</f>
        <v>0</v>
      </c>
      <c r="V151" s="7">
        <f>K151+'[2]Weekly'!V151</f>
        <v>0</v>
      </c>
      <c r="W151" s="7">
        <f>L151+'[2]Weekly'!W151</f>
        <v>17</v>
      </c>
      <c r="X151" s="7">
        <f>M151+'[2]Weekly'!X151</f>
        <v>19</v>
      </c>
      <c r="Y151" s="7">
        <f>N151+'[2]Weekly'!Y151</f>
        <v>17</v>
      </c>
      <c r="Z151" s="5">
        <f t="shared" si="32"/>
        <v>0.4722222222222222</v>
      </c>
    </row>
    <row r="152" spans="1:26" ht="12.75">
      <c r="A152" s="15" t="str">
        <f>'[1]Setup'!G36</f>
        <v>Reg</v>
      </c>
      <c r="B152" s="2" t="str">
        <f t="shared" si="30"/>
        <v>Reg</v>
      </c>
      <c r="C152" s="15" t="str">
        <f>'[1]Setup'!I36</f>
        <v>Willick, Dave</v>
      </c>
      <c r="D152" s="15" t="str">
        <f>'[1]Setup'!J36</f>
        <v>Venture Inn</v>
      </c>
      <c r="E152" s="7" t="str">
        <f>'[1]Setup'!K36</f>
        <v>B</v>
      </c>
      <c r="F152" s="6">
        <v>3</v>
      </c>
      <c r="G152" s="6">
        <v>0</v>
      </c>
      <c r="H152" s="6">
        <v>1</v>
      </c>
      <c r="I152" s="6">
        <v>0</v>
      </c>
      <c r="J152" s="6"/>
      <c r="K152" s="6"/>
      <c r="L152" s="20">
        <f t="shared" si="31"/>
        <v>1</v>
      </c>
      <c r="M152" s="7">
        <f t="shared" si="27"/>
        <v>2</v>
      </c>
      <c r="N152" s="7">
        <f t="shared" si="28"/>
        <v>1</v>
      </c>
      <c r="O152" s="8">
        <f t="shared" si="29"/>
        <v>0.3333333333333333</v>
      </c>
      <c r="Q152" s="7">
        <f>F152+'[2]Weekly'!Q152</f>
        <v>39</v>
      </c>
      <c r="R152" s="7">
        <f>G152+'[2]Weekly'!R152</f>
        <v>4</v>
      </c>
      <c r="S152" s="7">
        <f>H152+'[2]Weekly'!S152</f>
        <v>9</v>
      </c>
      <c r="T152" s="7">
        <f>I152+'[2]Weekly'!T152</f>
        <v>6</v>
      </c>
      <c r="U152" s="7">
        <f>J152+'[2]Weekly'!U152</f>
        <v>0</v>
      </c>
      <c r="V152" s="7">
        <f>K152+'[2]Weekly'!V152</f>
        <v>0</v>
      </c>
      <c r="W152" s="7">
        <f>L152+'[2]Weekly'!W152</f>
        <v>19</v>
      </c>
      <c r="X152" s="7">
        <f>M152+'[2]Weekly'!X152</f>
        <v>20</v>
      </c>
      <c r="Y152" s="7">
        <f>N152+'[2]Weekly'!Y152</f>
        <v>19</v>
      </c>
      <c r="Z152" s="5">
        <f t="shared" si="32"/>
        <v>0.48717948717948717</v>
      </c>
    </row>
    <row r="153" spans="1:26" ht="12.75">
      <c r="A153" s="15" t="str">
        <f>'[1]Setup'!G37</f>
        <v>Reg</v>
      </c>
      <c r="B153" s="2" t="str">
        <f t="shared" si="30"/>
        <v>Reg</v>
      </c>
      <c r="C153" s="15" t="str">
        <f>'[1]Setup'!I37</f>
        <v>Finucane, Tom</v>
      </c>
      <c r="D153" s="15" t="str">
        <f>'[1]Setup'!J37</f>
        <v>Venture Inn</v>
      </c>
      <c r="E153" s="7" t="str">
        <f>'[1]Setup'!K37</f>
        <v>B</v>
      </c>
      <c r="F153" s="6">
        <v>3</v>
      </c>
      <c r="G153" s="6">
        <v>0</v>
      </c>
      <c r="H153" s="6">
        <v>1</v>
      </c>
      <c r="I153" s="6">
        <v>0</v>
      </c>
      <c r="J153" s="6"/>
      <c r="K153" s="6"/>
      <c r="L153" s="20">
        <f t="shared" si="31"/>
        <v>1</v>
      </c>
      <c r="M153" s="7">
        <f t="shared" si="27"/>
        <v>2</v>
      </c>
      <c r="N153" s="7">
        <f t="shared" si="28"/>
        <v>1</v>
      </c>
      <c r="O153" s="8">
        <f t="shared" si="29"/>
        <v>0.3333333333333333</v>
      </c>
      <c r="Q153" s="7">
        <f>F153+'[2]Weekly'!Q153</f>
        <v>36</v>
      </c>
      <c r="R153" s="7">
        <f>G153+'[2]Weekly'!R153</f>
        <v>3</v>
      </c>
      <c r="S153" s="7">
        <f>H153+'[2]Weekly'!S153</f>
        <v>5</v>
      </c>
      <c r="T153" s="7">
        <f>I153+'[2]Weekly'!T153</f>
        <v>3</v>
      </c>
      <c r="U153" s="7">
        <f>J153+'[2]Weekly'!U153</f>
        <v>0</v>
      </c>
      <c r="V153" s="7">
        <f>K153+'[2]Weekly'!V153</f>
        <v>0</v>
      </c>
      <c r="W153" s="7">
        <f>L153+'[2]Weekly'!W153</f>
        <v>11</v>
      </c>
      <c r="X153" s="7">
        <f>M153+'[2]Weekly'!X153</f>
        <v>25</v>
      </c>
      <c r="Y153" s="7">
        <f>N153+'[2]Weekly'!Y153</f>
        <v>11</v>
      </c>
      <c r="Z153" s="5">
        <f t="shared" si="32"/>
        <v>0.3055555555555556</v>
      </c>
    </row>
    <row r="154" spans="1:26" ht="12.75">
      <c r="A154" s="15" t="str">
        <f>'[1]Setup'!G38</f>
        <v>Sub</v>
      </c>
      <c r="B154" s="2" t="str">
        <f t="shared" si="30"/>
        <v>Sub</v>
      </c>
      <c r="C154" s="15" t="str">
        <f>'[1]Setup'!I38</f>
        <v>Torgelson, Brian</v>
      </c>
      <c r="D154" s="15" t="str">
        <f>'[1]Setup'!J38</f>
        <v>Venture Inn</v>
      </c>
      <c r="E154" s="7" t="str">
        <f>'[1]Setup'!K38</f>
        <v>B</v>
      </c>
      <c r="F154" s="6"/>
      <c r="G154" s="6"/>
      <c r="H154" s="6"/>
      <c r="I154" s="6"/>
      <c r="J154" s="6"/>
      <c r="K154" s="6"/>
      <c r="L154" s="20">
        <f t="shared" si="31"/>
        <v>0</v>
      </c>
      <c r="M154" s="7">
        <f t="shared" si="27"/>
        <v>0</v>
      </c>
      <c r="N154" s="7">
        <f t="shared" si="28"/>
        <v>0</v>
      </c>
      <c r="O154" s="8">
        <f t="shared" si="29"/>
      </c>
      <c r="Q154" s="7">
        <f>F154+'[2]Weekly'!Q154</f>
        <v>0</v>
      </c>
      <c r="R154" s="7">
        <f>G154+'[2]Weekly'!R154</f>
        <v>0</v>
      </c>
      <c r="S154" s="7">
        <f>H154+'[2]Weekly'!S154</f>
        <v>0</v>
      </c>
      <c r="T154" s="7">
        <f>I154+'[2]Weekly'!T154</f>
        <v>0</v>
      </c>
      <c r="U154" s="7">
        <f>J154+'[2]Weekly'!U154</f>
        <v>0</v>
      </c>
      <c r="V154" s="7">
        <f>K154+'[2]Weekly'!V154</f>
        <v>0</v>
      </c>
      <c r="W154" s="7">
        <f>L154+'[2]Weekly'!W154</f>
        <v>0</v>
      </c>
      <c r="X154" s="7">
        <f>M154+'[2]Weekly'!X154</f>
        <v>0</v>
      </c>
      <c r="Y154" s="7">
        <f>N154+'[2]Weekly'!Y154</f>
        <v>0</v>
      </c>
      <c r="Z154" s="5">
        <f t="shared" si="32"/>
        <v>0</v>
      </c>
    </row>
    <row r="155" spans="1:26" ht="12.75">
      <c r="A155" s="15" t="str">
        <f>'[1]Setup'!G39</f>
        <v>Sub</v>
      </c>
      <c r="B155" s="2" t="str">
        <f t="shared" si="30"/>
        <v>Sub</v>
      </c>
      <c r="C155" s="15" t="str">
        <f>'[1]Setup'!I39</f>
        <v>Way, Jeff</v>
      </c>
      <c r="D155" s="15" t="str">
        <f>'[1]Setup'!J39</f>
        <v>Venture Inn</v>
      </c>
      <c r="E155" s="7" t="str">
        <f>'[1]Setup'!K39</f>
        <v>B</v>
      </c>
      <c r="F155" s="6"/>
      <c r="G155" s="6"/>
      <c r="H155" s="6"/>
      <c r="I155" s="6"/>
      <c r="J155" s="6"/>
      <c r="K155" s="6"/>
      <c r="L155" s="20">
        <f t="shared" si="31"/>
        <v>0</v>
      </c>
      <c r="M155" s="7">
        <f t="shared" si="27"/>
        <v>0</v>
      </c>
      <c r="N155" s="7">
        <f t="shared" si="28"/>
        <v>0</v>
      </c>
      <c r="O155" s="8">
        <f t="shared" si="29"/>
      </c>
      <c r="Q155" s="7">
        <f>F155+'[2]Weekly'!Q155</f>
        <v>6</v>
      </c>
      <c r="R155" s="7">
        <f>G155+'[2]Weekly'!R155</f>
        <v>0</v>
      </c>
      <c r="S155" s="7">
        <f>H155+'[2]Weekly'!S155</f>
        <v>0</v>
      </c>
      <c r="T155" s="7">
        <f>I155+'[2]Weekly'!T155</f>
        <v>0</v>
      </c>
      <c r="U155" s="7">
        <f>J155+'[2]Weekly'!U155</f>
        <v>0</v>
      </c>
      <c r="V155" s="7">
        <f>K155+'[2]Weekly'!V155</f>
        <v>0</v>
      </c>
      <c r="W155" s="7">
        <f>L155+'[2]Weekly'!W155</f>
        <v>0</v>
      </c>
      <c r="X155" s="7">
        <f>M155+'[2]Weekly'!X155</f>
        <v>6</v>
      </c>
      <c r="Y155" s="7">
        <f>N155+'[2]Weekly'!Y155</f>
        <v>0</v>
      </c>
      <c r="Z155" s="5">
        <f t="shared" si="32"/>
        <v>0</v>
      </c>
    </row>
    <row r="156" spans="1:26" ht="12.75">
      <c r="A156" s="15" t="str">
        <f>'[1]Setup'!G40</f>
        <v>Sub</v>
      </c>
      <c r="B156" s="2" t="str">
        <f t="shared" si="30"/>
        <v>Sub</v>
      </c>
      <c r="C156" s="15" t="str">
        <f>'[1]Setup'!I40</f>
        <v>Erikson, Jeff</v>
      </c>
      <c r="D156" s="15" t="str">
        <f>'[1]Setup'!J40</f>
        <v>Venture Inn</v>
      </c>
      <c r="E156" s="7" t="str">
        <f>'[1]Setup'!K40</f>
        <v>B</v>
      </c>
      <c r="F156" s="6"/>
      <c r="G156" s="6"/>
      <c r="H156" s="6"/>
      <c r="I156" s="6"/>
      <c r="J156" s="6"/>
      <c r="K156" s="6"/>
      <c r="L156" s="20">
        <f t="shared" si="31"/>
        <v>0</v>
      </c>
      <c r="M156" s="7">
        <f t="shared" si="27"/>
        <v>0</v>
      </c>
      <c r="N156" s="7">
        <f t="shared" si="28"/>
        <v>0</v>
      </c>
      <c r="O156" s="8">
        <f t="shared" si="29"/>
      </c>
      <c r="Q156" s="7">
        <f>F156+'[2]Weekly'!Q156</f>
        <v>0</v>
      </c>
      <c r="R156" s="7">
        <f>G156+'[2]Weekly'!R156</f>
        <v>0</v>
      </c>
      <c r="S156" s="7">
        <f>H156+'[2]Weekly'!S156</f>
        <v>0</v>
      </c>
      <c r="T156" s="7">
        <f>I156+'[2]Weekly'!T156</f>
        <v>0</v>
      </c>
      <c r="U156" s="7">
        <f>J156+'[2]Weekly'!U156</f>
        <v>0</v>
      </c>
      <c r="V156" s="7">
        <f>K156+'[2]Weekly'!V156</f>
        <v>0</v>
      </c>
      <c r="W156" s="7">
        <f>L156+'[2]Weekly'!W156</f>
        <v>0</v>
      </c>
      <c r="X156" s="7">
        <f>M156+'[2]Weekly'!X156</f>
        <v>0</v>
      </c>
      <c r="Y156" s="7">
        <f>N156+'[2]Weekly'!Y156</f>
        <v>0</v>
      </c>
      <c r="Z156" s="5">
        <f t="shared" si="32"/>
        <v>0</v>
      </c>
    </row>
    <row r="157" spans="1:26" ht="12.75">
      <c r="A157" s="15" t="str">
        <f>'[1]Setup'!G41</f>
        <v>Sub</v>
      </c>
      <c r="B157" s="2" t="str">
        <f t="shared" si="30"/>
        <v>Sub</v>
      </c>
      <c r="C157" s="15">
        <f>'[1]Setup'!I41</f>
        <v>0</v>
      </c>
      <c r="D157" s="15" t="str">
        <f>'[1]Setup'!J41</f>
        <v>Venture Inn</v>
      </c>
      <c r="E157" s="7" t="str">
        <f>'[1]Setup'!K41</f>
        <v>B</v>
      </c>
      <c r="F157" s="6"/>
      <c r="G157" s="6"/>
      <c r="H157" s="6"/>
      <c r="I157" s="6"/>
      <c r="J157" s="6"/>
      <c r="K157" s="6"/>
      <c r="L157" s="20">
        <f t="shared" si="31"/>
        <v>0</v>
      </c>
      <c r="M157" s="7">
        <f t="shared" si="27"/>
        <v>0</v>
      </c>
      <c r="N157" s="7">
        <f t="shared" si="28"/>
        <v>0</v>
      </c>
      <c r="O157" s="8">
        <f t="shared" si="29"/>
      </c>
      <c r="Q157" s="7">
        <f>F157+'[2]Weekly'!Q157</f>
        <v>0</v>
      </c>
      <c r="R157" s="7">
        <f>G157+'[2]Weekly'!R157</f>
        <v>0</v>
      </c>
      <c r="S157" s="7">
        <f>H157+'[2]Weekly'!S157</f>
        <v>0</v>
      </c>
      <c r="T157" s="7">
        <f>I157+'[2]Weekly'!T157</f>
        <v>0</v>
      </c>
      <c r="U157" s="7">
        <f>J157+'[2]Weekly'!U157</f>
        <v>0</v>
      </c>
      <c r="V157" s="7">
        <f>K157+'[2]Weekly'!V157</f>
        <v>0</v>
      </c>
      <c r="W157" s="7">
        <f>L157+'[2]Weekly'!W157</f>
        <v>0</v>
      </c>
      <c r="X157" s="7">
        <f>M157+'[2]Weekly'!X157</f>
        <v>0</v>
      </c>
      <c r="Y157" s="7">
        <f>N157+'[2]Weekly'!Y157</f>
        <v>0</v>
      </c>
      <c r="Z157" s="5">
        <f t="shared" si="32"/>
        <v>0</v>
      </c>
    </row>
    <row r="158" spans="1:26" ht="12.75">
      <c r="A158" s="15" t="str">
        <f>'[1]Setup'!G42</f>
        <v>Sub</v>
      </c>
      <c r="B158" s="2" t="str">
        <f t="shared" si="30"/>
        <v>Sub</v>
      </c>
      <c r="C158" s="15">
        <f>'[1]Setup'!I42</f>
        <v>0</v>
      </c>
      <c r="D158" s="15" t="str">
        <f>'[1]Setup'!J42</f>
        <v>Venture Inn</v>
      </c>
      <c r="E158" s="7" t="str">
        <f>'[1]Setup'!K42</f>
        <v>B</v>
      </c>
      <c r="F158" s="6"/>
      <c r="G158" s="6"/>
      <c r="H158" s="6"/>
      <c r="I158" s="6"/>
      <c r="J158" s="6"/>
      <c r="K158" s="6"/>
      <c r="L158" s="20">
        <f t="shared" si="31"/>
        <v>0</v>
      </c>
      <c r="M158" s="7">
        <f t="shared" si="27"/>
        <v>0</v>
      </c>
      <c r="N158" s="7">
        <f t="shared" si="28"/>
        <v>0</v>
      </c>
      <c r="O158" s="8">
        <f t="shared" si="29"/>
      </c>
      <c r="Q158" s="7">
        <f>F158+'[2]Weekly'!Q158</f>
        <v>0</v>
      </c>
      <c r="R158" s="7">
        <f>G158+'[2]Weekly'!R158</f>
        <v>0</v>
      </c>
      <c r="S158" s="7">
        <f>H158+'[2]Weekly'!S158</f>
        <v>0</v>
      </c>
      <c r="T158" s="7">
        <f>I158+'[2]Weekly'!T158</f>
        <v>0</v>
      </c>
      <c r="U158" s="7">
        <f>J158+'[2]Weekly'!U158</f>
        <v>0</v>
      </c>
      <c r="V158" s="7">
        <f>K158+'[2]Weekly'!V158</f>
        <v>0</v>
      </c>
      <c r="W158" s="7">
        <f>L158+'[2]Weekly'!W158</f>
        <v>0</v>
      </c>
      <c r="X158" s="7">
        <f>M158+'[2]Weekly'!X158</f>
        <v>0</v>
      </c>
      <c r="Y158" s="7">
        <f>N158+'[2]Weekly'!Y158</f>
        <v>0</v>
      </c>
      <c r="Z158" s="5">
        <f t="shared" si="32"/>
        <v>0</v>
      </c>
    </row>
    <row r="159" spans="1:26" ht="12.75">
      <c r="A159" s="15" t="str">
        <f>'[1]Setup'!G43</f>
        <v>Sub</v>
      </c>
      <c r="B159" s="2" t="str">
        <f t="shared" si="30"/>
        <v>Sub</v>
      </c>
      <c r="C159" s="15">
        <f>'[1]Setup'!I43</f>
        <v>0</v>
      </c>
      <c r="D159" s="15" t="str">
        <f>'[1]Setup'!J43</f>
        <v>Venture Inn</v>
      </c>
      <c r="E159" s="7" t="str">
        <f>'[1]Setup'!K43</f>
        <v>B</v>
      </c>
      <c r="F159" s="6"/>
      <c r="G159" s="6"/>
      <c r="H159" s="6"/>
      <c r="I159" s="6"/>
      <c r="J159" s="6"/>
      <c r="K159" s="6"/>
      <c r="L159" s="20">
        <f t="shared" si="31"/>
        <v>0</v>
      </c>
      <c r="M159" s="7">
        <f t="shared" si="27"/>
        <v>0</v>
      </c>
      <c r="N159" s="7">
        <f t="shared" si="28"/>
        <v>0</v>
      </c>
      <c r="O159" s="8">
        <f t="shared" si="29"/>
      </c>
      <c r="Q159" s="7">
        <f>F159+'[2]Weekly'!Q159</f>
        <v>0</v>
      </c>
      <c r="R159" s="7">
        <f>G159+'[2]Weekly'!R159</f>
        <v>0</v>
      </c>
      <c r="S159" s="7">
        <f>H159+'[2]Weekly'!S159</f>
        <v>0</v>
      </c>
      <c r="T159" s="7">
        <f>I159+'[2]Weekly'!T159</f>
        <v>0</v>
      </c>
      <c r="U159" s="7">
        <f>J159+'[2]Weekly'!U159</f>
        <v>0</v>
      </c>
      <c r="V159" s="7">
        <f>K159+'[2]Weekly'!V159</f>
        <v>0</v>
      </c>
      <c r="W159" s="7">
        <f>L159+'[2]Weekly'!W159</f>
        <v>0</v>
      </c>
      <c r="X159" s="7">
        <f>M159+'[2]Weekly'!X159</f>
        <v>0</v>
      </c>
      <c r="Y159" s="7">
        <f>N159+'[2]Weekly'!Y159</f>
        <v>0</v>
      </c>
      <c r="Z159" s="5">
        <f t="shared" si="32"/>
        <v>0</v>
      </c>
    </row>
    <row r="160" spans="1:26" ht="12.75">
      <c r="A160" s="15" t="str">
        <f>'[1]Setup'!G44</f>
        <v>Sub</v>
      </c>
      <c r="B160" s="2" t="str">
        <f t="shared" si="30"/>
        <v>Sub</v>
      </c>
      <c r="C160" s="15">
        <f>'[1]Setup'!I44</f>
        <v>0</v>
      </c>
      <c r="D160" s="15" t="str">
        <f>'[1]Setup'!J44</f>
        <v>Venture Inn</v>
      </c>
      <c r="E160" s="7" t="str">
        <f>'[1]Setup'!K44</f>
        <v>B</v>
      </c>
      <c r="F160" s="6"/>
      <c r="G160" s="6"/>
      <c r="H160" s="6"/>
      <c r="I160" s="6"/>
      <c r="J160" s="6"/>
      <c r="K160" s="6"/>
      <c r="L160" s="20">
        <f t="shared" si="31"/>
        <v>0</v>
      </c>
      <c r="M160" s="7">
        <f t="shared" si="27"/>
        <v>0</v>
      </c>
      <c r="N160" s="7">
        <f t="shared" si="28"/>
        <v>0</v>
      </c>
      <c r="O160" s="8">
        <f t="shared" si="29"/>
      </c>
      <c r="Q160" s="7">
        <f>F160+'[2]Weekly'!Q160</f>
        <v>0</v>
      </c>
      <c r="R160" s="7">
        <f>G160+'[2]Weekly'!R160</f>
        <v>0</v>
      </c>
      <c r="S160" s="7">
        <f>H160+'[2]Weekly'!S160</f>
        <v>0</v>
      </c>
      <c r="T160" s="7">
        <f>I160+'[2]Weekly'!T160</f>
        <v>0</v>
      </c>
      <c r="U160" s="7">
        <f>J160+'[2]Weekly'!U160</f>
        <v>0</v>
      </c>
      <c r="V160" s="7">
        <f>K160+'[2]Weekly'!V160</f>
        <v>0</v>
      </c>
      <c r="W160" s="7">
        <f>L160+'[2]Weekly'!W160</f>
        <v>0</v>
      </c>
      <c r="X160" s="7">
        <f>M160+'[2]Weekly'!X160</f>
        <v>0</v>
      </c>
      <c r="Y160" s="7">
        <f>N160+'[2]Weekly'!Y160</f>
        <v>0</v>
      </c>
      <c r="Z160" s="5">
        <f t="shared" si="32"/>
        <v>0</v>
      </c>
    </row>
    <row r="161" spans="1:26" ht="12.75">
      <c r="A161" s="15" t="str">
        <f>'[1]Setup'!G45</f>
        <v>Sub</v>
      </c>
      <c r="B161" s="2" t="str">
        <f t="shared" si="30"/>
        <v>Sub</v>
      </c>
      <c r="C161" s="15">
        <f>'[1]Setup'!I45</f>
        <v>0</v>
      </c>
      <c r="D161" s="15" t="str">
        <f>'[1]Setup'!J45</f>
        <v>Venture Inn</v>
      </c>
      <c r="E161" s="7" t="str">
        <f>'[1]Setup'!K45</f>
        <v>B</v>
      </c>
      <c r="F161" s="6"/>
      <c r="G161" s="6"/>
      <c r="H161" s="6"/>
      <c r="I161" s="6"/>
      <c r="J161" s="6"/>
      <c r="K161" s="6"/>
      <c r="L161" s="20">
        <f t="shared" si="31"/>
        <v>0</v>
      </c>
      <c r="M161" s="7">
        <f t="shared" si="27"/>
        <v>0</v>
      </c>
      <c r="N161" s="7">
        <f t="shared" si="28"/>
        <v>0</v>
      </c>
      <c r="O161" s="8">
        <f t="shared" si="29"/>
      </c>
      <c r="Q161" s="7">
        <f>F161+'[2]Weekly'!Q161</f>
        <v>0</v>
      </c>
      <c r="R161" s="7">
        <f>G161+'[2]Weekly'!R161</f>
        <v>0</v>
      </c>
      <c r="S161" s="7">
        <f>H161+'[2]Weekly'!S161</f>
        <v>0</v>
      </c>
      <c r="T161" s="7">
        <f>I161+'[2]Weekly'!T161</f>
        <v>0</v>
      </c>
      <c r="U161" s="7">
        <f>J161+'[2]Weekly'!U161</f>
        <v>0</v>
      </c>
      <c r="V161" s="7">
        <f>K161+'[2]Weekly'!V161</f>
        <v>0</v>
      </c>
      <c r="W161" s="7">
        <f>L161+'[2]Weekly'!W161</f>
        <v>0</v>
      </c>
      <c r="X161" s="7">
        <f>M161+'[2]Weekly'!X161</f>
        <v>0</v>
      </c>
      <c r="Y161" s="7">
        <f>N161+'[2]Weekly'!Y161</f>
        <v>0</v>
      </c>
      <c r="Z161" s="5">
        <f t="shared" si="32"/>
        <v>0</v>
      </c>
    </row>
    <row r="162" spans="1:26" ht="12.75">
      <c r="A162" s="15" t="str">
        <f>'[1]Setup'!G46</f>
        <v>Sub</v>
      </c>
      <c r="B162" s="2" t="str">
        <f t="shared" si="30"/>
        <v>Sub</v>
      </c>
      <c r="C162" s="15">
        <f>'[1]Setup'!I46</f>
        <v>0</v>
      </c>
      <c r="D162" s="15" t="str">
        <f>'[1]Setup'!J46</f>
        <v>Venture Inn</v>
      </c>
      <c r="E162" s="7" t="str">
        <f>'[1]Setup'!K46</f>
        <v>B</v>
      </c>
      <c r="F162" s="6"/>
      <c r="G162" s="6"/>
      <c r="H162" s="6"/>
      <c r="I162" s="6"/>
      <c r="J162" s="6"/>
      <c r="K162" s="6"/>
      <c r="L162" s="20">
        <f t="shared" si="31"/>
        <v>0</v>
      </c>
      <c r="M162" s="7">
        <f t="shared" si="27"/>
        <v>0</v>
      </c>
      <c r="N162" s="7">
        <f t="shared" si="28"/>
        <v>0</v>
      </c>
      <c r="O162" s="8">
        <f t="shared" si="29"/>
      </c>
      <c r="Q162" s="7">
        <f>F162+'[2]Weekly'!Q162</f>
        <v>0</v>
      </c>
      <c r="R162" s="7">
        <f>G162+'[2]Weekly'!R162</f>
        <v>0</v>
      </c>
      <c r="S162" s="7">
        <f>H162+'[2]Weekly'!S162</f>
        <v>0</v>
      </c>
      <c r="T162" s="7">
        <f>I162+'[2]Weekly'!T162</f>
        <v>0</v>
      </c>
      <c r="U162" s="7">
        <f>J162+'[2]Weekly'!U162</f>
        <v>0</v>
      </c>
      <c r="V162" s="7">
        <f>K162+'[2]Weekly'!V162</f>
        <v>0</v>
      </c>
      <c r="W162" s="7">
        <f>L162+'[2]Weekly'!W162</f>
        <v>0</v>
      </c>
      <c r="X162" s="7">
        <f>M162+'[2]Weekly'!X162</f>
        <v>0</v>
      </c>
      <c r="Y162" s="7">
        <f>N162+'[2]Weekly'!Y162</f>
        <v>0</v>
      </c>
      <c r="Z162" s="5">
        <f t="shared" si="32"/>
        <v>0</v>
      </c>
    </row>
    <row r="163" spans="1:26" ht="12.75">
      <c r="A163" s="15" t="str">
        <f>'[1]Setup'!G47</f>
        <v>Sub</v>
      </c>
      <c r="B163" s="2" t="str">
        <f t="shared" si="30"/>
        <v>Sub</v>
      </c>
      <c r="C163" s="15">
        <f>'[1]Setup'!I47</f>
        <v>0</v>
      </c>
      <c r="D163" s="15" t="str">
        <f>'[1]Setup'!J47</f>
        <v>Venture Inn</v>
      </c>
      <c r="E163" s="7" t="str">
        <f>'[1]Setup'!K47</f>
        <v>B</v>
      </c>
      <c r="F163" s="6"/>
      <c r="G163" s="6"/>
      <c r="H163" s="6"/>
      <c r="I163" s="6"/>
      <c r="J163" s="6"/>
      <c r="K163" s="6"/>
      <c r="L163" s="20">
        <f t="shared" si="31"/>
        <v>0</v>
      </c>
      <c r="M163" s="7">
        <f t="shared" si="27"/>
        <v>0</v>
      </c>
      <c r="N163" s="7">
        <f t="shared" si="28"/>
        <v>0</v>
      </c>
      <c r="O163" s="8">
        <f t="shared" si="29"/>
      </c>
      <c r="Q163" s="7">
        <f>F163+'[2]Weekly'!Q163</f>
        <v>0</v>
      </c>
      <c r="R163" s="7">
        <f>G163+'[2]Weekly'!R163</f>
        <v>0</v>
      </c>
      <c r="S163" s="7">
        <f>H163+'[2]Weekly'!S163</f>
        <v>0</v>
      </c>
      <c r="T163" s="7">
        <f>I163+'[2]Weekly'!T163</f>
        <v>0</v>
      </c>
      <c r="U163" s="7">
        <f>J163+'[2]Weekly'!U163</f>
        <v>0</v>
      </c>
      <c r="V163" s="7">
        <f>K163+'[2]Weekly'!V163</f>
        <v>0</v>
      </c>
      <c r="W163" s="7">
        <f>L163+'[2]Weekly'!W163</f>
        <v>0</v>
      </c>
      <c r="X163" s="7">
        <f>M163+'[2]Weekly'!X163</f>
        <v>0</v>
      </c>
      <c r="Y163" s="7">
        <f>N163+'[2]Weekly'!Y163</f>
        <v>0</v>
      </c>
      <c r="Z163" s="5">
        <f t="shared" si="32"/>
        <v>0</v>
      </c>
    </row>
    <row r="164" spans="1:26" ht="12.75">
      <c r="A164" s="15" t="str">
        <f>'[1]Setup'!G48</f>
        <v>Sub</v>
      </c>
      <c r="B164" s="2" t="str">
        <f t="shared" si="30"/>
        <v>Sub</v>
      </c>
      <c r="C164" s="15">
        <f>'[1]Setup'!I48</f>
        <v>0</v>
      </c>
      <c r="D164" s="15" t="str">
        <f>'[1]Setup'!J48</f>
        <v>Venture Inn</v>
      </c>
      <c r="E164" s="7" t="str">
        <f>'[1]Setup'!K48</f>
        <v>B</v>
      </c>
      <c r="F164" s="6"/>
      <c r="G164" s="6"/>
      <c r="H164" s="6"/>
      <c r="I164" s="6"/>
      <c r="J164" s="6"/>
      <c r="K164" s="6"/>
      <c r="L164" s="20">
        <f t="shared" si="31"/>
        <v>0</v>
      </c>
      <c r="M164" s="7">
        <f t="shared" si="27"/>
        <v>0</v>
      </c>
      <c r="N164" s="7">
        <f t="shared" si="28"/>
        <v>0</v>
      </c>
      <c r="O164" s="8">
        <f t="shared" si="29"/>
      </c>
      <c r="Q164" s="7">
        <f>F164+'[2]Weekly'!Q164</f>
        <v>0</v>
      </c>
      <c r="R164" s="7">
        <f>G164+'[2]Weekly'!R164</f>
        <v>0</v>
      </c>
      <c r="S164" s="7">
        <f>H164+'[2]Weekly'!S164</f>
        <v>0</v>
      </c>
      <c r="T164" s="7">
        <f>I164+'[2]Weekly'!T164</f>
        <v>0</v>
      </c>
      <c r="U164" s="7">
        <f>J164+'[2]Weekly'!U164</f>
        <v>0</v>
      </c>
      <c r="V164" s="7">
        <f>K164+'[2]Weekly'!V164</f>
        <v>0</v>
      </c>
      <c r="W164" s="7">
        <f>L164+'[2]Weekly'!W164</f>
        <v>0</v>
      </c>
      <c r="X164" s="7">
        <f>M164+'[2]Weekly'!X164</f>
        <v>0</v>
      </c>
      <c r="Y164" s="7">
        <f>N164+'[2]Weekly'!Y164</f>
        <v>0</v>
      </c>
      <c r="Z164" s="5">
        <f t="shared" si="32"/>
        <v>0</v>
      </c>
    </row>
    <row r="165" spans="1:26" ht="12.75">
      <c r="A165" s="15" t="str">
        <f>'[1]Setup'!G49</f>
        <v>Sub</v>
      </c>
      <c r="B165" s="2" t="str">
        <f t="shared" si="30"/>
        <v>Sub</v>
      </c>
      <c r="C165" s="15">
        <f>'[1]Setup'!I49</f>
        <v>0</v>
      </c>
      <c r="D165" s="15" t="str">
        <f>'[1]Setup'!J49</f>
        <v>Venture Inn</v>
      </c>
      <c r="E165" s="7" t="str">
        <f>'[1]Setup'!K49</f>
        <v>B</v>
      </c>
      <c r="F165" s="6"/>
      <c r="G165" s="6"/>
      <c r="H165" s="6"/>
      <c r="I165" s="6"/>
      <c r="J165" s="6"/>
      <c r="K165" s="6"/>
      <c r="L165" s="20">
        <f t="shared" si="31"/>
        <v>0</v>
      </c>
      <c r="M165" s="7">
        <f t="shared" si="27"/>
        <v>0</v>
      </c>
      <c r="N165" s="7">
        <f t="shared" si="28"/>
        <v>0</v>
      </c>
      <c r="O165" s="8">
        <f t="shared" si="29"/>
      </c>
      <c r="Q165" s="7">
        <f>F165+'[2]Weekly'!Q165</f>
        <v>0</v>
      </c>
      <c r="R165" s="7">
        <f>G165+'[2]Weekly'!R165</f>
        <v>0</v>
      </c>
      <c r="S165" s="7">
        <f>H165+'[2]Weekly'!S165</f>
        <v>0</v>
      </c>
      <c r="T165" s="7">
        <f>I165+'[2]Weekly'!T165</f>
        <v>0</v>
      </c>
      <c r="U165" s="7">
        <f>J165+'[2]Weekly'!U165</f>
        <v>0</v>
      </c>
      <c r="V165" s="7">
        <f>K165+'[2]Weekly'!V165</f>
        <v>0</v>
      </c>
      <c r="W165" s="7">
        <f>L165+'[2]Weekly'!W165</f>
        <v>0</v>
      </c>
      <c r="X165" s="7">
        <f>M165+'[2]Weekly'!X165</f>
        <v>0</v>
      </c>
      <c r="Y165" s="7">
        <f>N165+'[2]Weekly'!Y165</f>
        <v>0</v>
      </c>
      <c r="Z165" s="5">
        <f t="shared" si="32"/>
        <v>0</v>
      </c>
    </row>
    <row r="166" spans="1:26" ht="12.75">
      <c r="A166" s="15" t="str">
        <f>'[1]Setup'!G50</f>
        <v>Sub</v>
      </c>
      <c r="B166" s="2" t="str">
        <f t="shared" si="30"/>
        <v>Sub</v>
      </c>
      <c r="C166" s="15">
        <f>'[1]Setup'!I50</f>
        <v>0</v>
      </c>
      <c r="D166" s="15" t="str">
        <f>'[1]Setup'!J50</f>
        <v>Venture Inn</v>
      </c>
      <c r="E166" s="7" t="str">
        <f>'[1]Setup'!K50</f>
        <v>B</v>
      </c>
      <c r="F166" s="6"/>
      <c r="G166" s="6"/>
      <c r="H166" s="6"/>
      <c r="I166" s="6"/>
      <c r="J166" s="6"/>
      <c r="K166" s="6"/>
      <c r="L166" s="20">
        <f t="shared" si="31"/>
        <v>0</v>
      </c>
      <c r="M166" s="7">
        <f t="shared" si="27"/>
        <v>0</v>
      </c>
      <c r="N166" s="7">
        <f t="shared" si="28"/>
        <v>0</v>
      </c>
      <c r="O166" s="8">
        <f t="shared" si="29"/>
      </c>
      <c r="Q166" s="7">
        <f>F166+'[2]Weekly'!Q166</f>
        <v>0</v>
      </c>
      <c r="R166" s="7">
        <f>G166+'[2]Weekly'!R166</f>
        <v>0</v>
      </c>
      <c r="S166" s="7">
        <f>H166+'[2]Weekly'!S166</f>
        <v>0</v>
      </c>
      <c r="T166" s="7">
        <f>I166+'[2]Weekly'!T166</f>
        <v>0</v>
      </c>
      <c r="U166" s="7">
        <f>J166+'[2]Weekly'!U166</f>
        <v>0</v>
      </c>
      <c r="V166" s="7">
        <f>K166+'[2]Weekly'!V166</f>
        <v>0</v>
      </c>
      <c r="W166" s="7">
        <f>L166+'[2]Weekly'!W166</f>
        <v>0</v>
      </c>
      <c r="X166" s="7">
        <f>M166+'[2]Weekly'!X166</f>
        <v>0</v>
      </c>
      <c r="Y166" s="7">
        <f>N166+'[2]Weekly'!Y166</f>
        <v>0</v>
      </c>
      <c r="Z166" s="5">
        <f t="shared" si="32"/>
        <v>0</v>
      </c>
    </row>
    <row r="167" spans="1:26" ht="12.75">
      <c r="A167" s="15" t="str">
        <f>'[1]Setup'!G51</f>
        <v>Sub</v>
      </c>
      <c r="B167" s="2" t="str">
        <f t="shared" si="30"/>
        <v>Sub</v>
      </c>
      <c r="C167" s="15">
        <f>'[1]Setup'!I51</f>
        <v>0</v>
      </c>
      <c r="D167" s="15" t="str">
        <f>'[1]Setup'!J51</f>
        <v>Venture Inn</v>
      </c>
      <c r="E167" s="7" t="str">
        <f>'[1]Setup'!K51</f>
        <v>B</v>
      </c>
      <c r="F167" s="6"/>
      <c r="G167" s="6"/>
      <c r="H167" s="6"/>
      <c r="I167" s="6"/>
      <c r="J167" s="6"/>
      <c r="K167" s="6"/>
      <c r="L167" s="20">
        <f t="shared" si="31"/>
        <v>0</v>
      </c>
      <c r="M167" s="7">
        <f t="shared" si="27"/>
        <v>0</v>
      </c>
      <c r="N167" s="7">
        <f t="shared" si="28"/>
        <v>0</v>
      </c>
      <c r="O167" s="8">
        <f t="shared" si="29"/>
      </c>
      <c r="Q167" s="7">
        <f>F167+'[2]Weekly'!Q167</f>
        <v>0</v>
      </c>
      <c r="R167" s="7">
        <f>G167+'[2]Weekly'!R167</f>
        <v>0</v>
      </c>
      <c r="S167" s="7">
        <f>H167+'[2]Weekly'!S167</f>
        <v>0</v>
      </c>
      <c r="T167" s="7">
        <f>I167+'[2]Weekly'!T167</f>
        <v>0</v>
      </c>
      <c r="U167" s="7">
        <f>J167+'[2]Weekly'!U167</f>
        <v>0</v>
      </c>
      <c r="V167" s="7">
        <f>K167+'[2]Weekly'!V167</f>
        <v>0</v>
      </c>
      <c r="W167" s="7">
        <f>L167+'[2]Weekly'!W167</f>
        <v>0</v>
      </c>
      <c r="X167" s="7">
        <f>M167+'[2]Weekly'!X167</f>
        <v>0</v>
      </c>
      <c r="Y167" s="7">
        <f>N167+'[2]Weekly'!Y167</f>
        <v>0</v>
      </c>
      <c r="Z167" s="5">
        <f t="shared" si="32"/>
        <v>0</v>
      </c>
    </row>
    <row r="168" spans="1:26" ht="12.75">
      <c r="A168" s="15" t="str">
        <f>'[1]Setup'!G52</f>
        <v>Sub</v>
      </c>
      <c r="B168" s="2" t="str">
        <f t="shared" si="30"/>
        <v>Sub</v>
      </c>
      <c r="C168" s="15">
        <f>'[1]Setup'!I52</f>
        <v>0</v>
      </c>
      <c r="D168" s="15" t="str">
        <f>'[1]Setup'!J52</f>
        <v>Venture Inn</v>
      </c>
      <c r="E168" s="7" t="str">
        <f>'[1]Setup'!K52</f>
        <v>B</v>
      </c>
      <c r="F168" s="6"/>
      <c r="G168" s="6"/>
      <c r="H168" s="6"/>
      <c r="I168" s="6"/>
      <c r="J168" s="6"/>
      <c r="K168" s="6"/>
      <c r="L168" s="20">
        <f t="shared" si="31"/>
        <v>0</v>
      </c>
      <c r="M168" s="7">
        <f t="shared" si="27"/>
        <v>0</v>
      </c>
      <c r="N168" s="7">
        <f t="shared" si="28"/>
        <v>0</v>
      </c>
      <c r="O168" s="8">
        <f t="shared" si="29"/>
      </c>
      <c r="Q168" s="7">
        <f>F168+'[2]Weekly'!Q168</f>
        <v>0</v>
      </c>
      <c r="R168" s="7">
        <f>G168+'[2]Weekly'!R168</f>
        <v>0</v>
      </c>
      <c r="S168" s="7">
        <f>H168+'[2]Weekly'!S168</f>
        <v>0</v>
      </c>
      <c r="T168" s="7">
        <f>I168+'[2]Weekly'!T168</f>
        <v>0</v>
      </c>
      <c r="U168" s="7">
        <f>J168+'[2]Weekly'!U168</f>
        <v>0</v>
      </c>
      <c r="V168" s="7">
        <f>K168+'[2]Weekly'!V168</f>
        <v>0</v>
      </c>
      <c r="W168" s="7">
        <f>L168+'[2]Weekly'!W168</f>
        <v>0</v>
      </c>
      <c r="X168" s="7">
        <f>M168+'[2]Weekly'!X168</f>
        <v>0</v>
      </c>
      <c r="Y168" s="7">
        <f>N168+'[2]Weekly'!Y168</f>
        <v>0</v>
      </c>
      <c r="Z168" s="5">
        <f t="shared" si="32"/>
        <v>0</v>
      </c>
    </row>
    <row r="169" spans="1:26" ht="12.75">
      <c r="A169" s="14" t="s">
        <v>10</v>
      </c>
      <c r="B169" s="14" t="s">
        <v>10</v>
      </c>
      <c r="C169" s="14"/>
      <c r="D169" s="14"/>
      <c r="E169" s="16"/>
      <c r="F169" s="14"/>
      <c r="G169" s="14"/>
      <c r="H169" s="14"/>
      <c r="I169" s="14"/>
      <c r="J169" s="14"/>
      <c r="K169" s="11" t="s">
        <v>11</v>
      </c>
      <c r="L169" s="12">
        <f>SUM(L149:L168)</f>
        <v>11</v>
      </c>
      <c r="M169" s="14"/>
      <c r="N169" s="14"/>
      <c r="O169" s="17"/>
      <c r="Q169" s="12">
        <f>SUM(Q149:Q168)</f>
        <v>195</v>
      </c>
      <c r="R169" s="14"/>
      <c r="S169" s="14"/>
      <c r="T169" s="14"/>
      <c r="U169" s="14"/>
      <c r="V169" s="11" t="s">
        <v>11</v>
      </c>
      <c r="W169" s="12">
        <f>SUM(W149:W168)</f>
        <v>88</v>
      </c>
      <c r="X169" s="12">
        <f>SUM(X149:X168)</f>
        <v>107</v>
      </c>
      <c r="Y169" s="81" t="str">
        <f>IF((W169+X169)=$C$256,"Ok","Totals Err")</f>
        <v>Ok</v>
      </c>
      <c r="Z169" s="82"/>
    </row>
    <row r="170" spans="1:26" ht="12.75">
      <c r="A170" s="15" t="str">
        <f>'[1]Setup'!G54</f>
        <v>Reg</v>
      </c>
      <c r="B170" s="2" t="str">
        <f aca="true" t="shared" si="33" ref="B170:B189">(IF(($Q170/$C$257)&gt;=0.75,"Reg","Sub"))</f>
        <v>Reg</v>
      </c>
      <c r="C170" s="15" t="str">
        <f>'[1]Setup'!I54</f>
        <v>Willkomm, Dave</v>
      </c>
      <c r="D170" s="15" t="str">
        <f>'[1]Setup'!J54</f>
        <v>Lucky Mojo's</v>
      </c>
      <c r="E170" s="7" t="str">
        <f>'[1]Setup'!K54</f>
        <v>B</v>
      </c>
      <c r="F170" s="6">
        <v>3</v>
      </c>
      <c r="G170" s="6">
        <v>0</v>
      </c>
      <c r="H170" s="6">
        <v>0</v>
      </c>
      <c r="I170" s="6">
        <v>0</v>
      </c>
      <c r="J170" s="6"/>
      <c r="K170" s="6"/>
      <c r="L170" s="20">
        <f aca="true" t="shared" si="34" ref="L170:L189">SUM(G170:I170)</f>
        <v>0</v>
      </c>
      <c r="M170" s="7">
        <f t="shared" si="27"/>
        <v>3</v>
      </c>
      <c r="N170" s="7">
        <f t="shared" si="28"/>
        <v>0</v>
      </c>
      <c r="O170" s="8">
        <f t="shared" si="29"/>
        <v>0</v>
      </c>
      <c r="Q170" s="7">
        <f>F170+'[2]Weekly'!Q170</f>
        <v>36</v>
      </c>
      <c r="R170" s="7">
        <f>G170+'[2]Weekly'!R170</f>
        <v>8</v>
      </c>
      <c r="S170" s="7">
        <f>H170+'[2]Weekly'!S170</f>
        <v>5</v>
      </c>
      <c r="T170" s="7">
        <f>I170+'[2]Weekly'!T170</f>
        <v>4</v>
      </c>
      <c r="U170" s="7">
        <f>J170+'[2]Weekly'!U170</f>
        <v>0</v>
      </c>
      <c r="V170" s="7">
        <f>K170+'[2]Weekly'!V170</f>
        <v>0</v>
      </c>
      <c r="W170" s="7">
        <f>L170+'[2]Weekly'!W170</f>
        <v>17</v>
      </c>
      <c r="X170" s="7">
        <f>M170+'[2]Weekly'!X170</f>
        <v>19</v>
      </c>
      <c r="Y170" s="7">
        <f>N170+'[2]Weekly'!Y170</f>
        <v>17</v>
      </c>
      <c r="Z170" s="5">
        <f aca="true" t="shared" si="35" ref="Z170:Z189">IF(ISERR(Y170/Q170),0,(Y170/Q170))</f>
        <v>0.4722222222222222</v>
      </c>
    </row>
    <row r="171" spans="1:26" ht="12.75">
      <c r="A171" s="15" t="str">
        <f>'[1]Setup'!G55</f>
        <v>Reg</v>
      </c>
      <c r="B171" s="2" t="str">
        <f t="shared" si="33"/>
        <v>Reg</v>
      </c>
      <c r="C171" s="15" t="str">
        <f>'[1]Setup'!I55</f>
        <v>Cannon, Tom</v>
      </c>
      <c r="D171" s="15" t="str">
        <f>'[1]Setup'!J55</f>
        <v>Lucky Mojo's</v>
      </c>
      <c r="E171" s="7" t="str">
        <f>'[1]Setup'!K55</f>
        <v>B</v>
      </c>
      <c r="F171" s="6">
        <v>3</v>
      </c>
      <c r="G171" s="6">
        <v>0</v>
      </c>
      <c r="H171" s="6">
        <v>0</v>
      </c>
      <c r="I171" s="6">
        <v>0</v>
      </c>
      <c r="J171" s="6"/>
      <c r="K171" s="6"/>
      <c r="L171" s="20">
        <f t="shared" si="34"/>
        <v>0</v>
      </c>
      <c r="M171" s="7">
        <f t="shared" si="27"/>
        <v>3</v>
      </c>
      <c r="N171" s="7">
        <f t="shared" si="28"/>
        <v>0</v>
      </c>
      <c r="O171" s="8">
        <f t="shared" si="29"/>
        <v>0</v>
      </c>
      <c r="Q171" s="7">
        <f>F171+'[2]Weekly'!Q171</f>
        <v>39</v>
      </c>
      <c r="R171" s="7">
        <f>G171+'[2]Weekly'!R171</f>
        <v>5</v>
      </c>
      <c r="S171" s="7">
        <f>H171+'[2]Weekly'!S171</f>
        <v>8</v>
      </c>
      <c r="T171" s="7">
        <f>I171+'[2]Weekly'!T171</f>
        <v>3</v>
      </c>
      <c r="U171" s="7">
        <f>J171+'[2]Weekly'!U171</f>
        <v>0</v>
      </c>
      <c r="V171" s="7">
        <f>K171+'[2]Weekly'!V171</f>
        <v>0</v>
      </c>
      <c r="W171" s="7">
        <f>L171+'[2]Weekly'!W171</f>
        <v>16</v>
      </c>
      <c r="X171" s="7">
        <f>M171+'[2]Weekly'!X171</f>
        <v>23</v>
      </c>
      <c r="Y171" s="7">
        <f>N171+'[2]Weekly'!Y171</f>
        <v>16</v>
      </c>
      <c r="Z171" s="5">
        <f t="shared" si="35"/>
        <v>0.41025641025641024</v>
      </c>
    </row>
    <row r="172" spans="1:26" ht="12.75">
      <c r="A172" s="15" t="str">
        <f>'[1]Setup'!G56</f>
        <v>Reg</v>
      </c>
      <c r="B172" s="2" t="str">
        <f t="shared" si="33"/>
        <v>Sub</v>
      </c>
      <c r="C172" s="15" t="str">
        <f>'[1]Setup'!I56</f>
        <v>McFadzen, Pat</v>
      </c>
      <c r="D172" s="15" t="str">
        <f>'[1]Setup'!J56</f>
        <v>Lucky Mojo's</v>
      </c>
      <c r="E172" s="7" t="str">
        <f>'[1]Setup'!K56</f>
        <v>B</v>
      </c>
      <c r="F172" s="6">
        <v>3</v>
      </c>
      <c r="G172" s="6">
        <v>0</v>
      </c>
      <c r="H172" s="6">
        <v>1</v>
      </c>
      <c r="I172" s="6">
        <v>1</v>
      </c>
      <c r="J172" s="6"/>
      <c r="K172" s="6"/>
      <c r="L172" s="20">
        <f t="shared" si="34"/>
        <v>2</v>
      </c>
      <c r="M172" s="7">
        <f t="shared" si="27"/>
        <v>1</v>
      </c>
      <c r="N172" s="7">
        <f t="shared" si="28"/>
        <v>2</v>
      </c>
      <c r="O172" s="8">
        <f t="shared" si="29"/>
        <v>0.6666666666666666</v>
      </c>
      <c r="Q172" s="7">
        <f>F172+'[2]Weekly'!Q172</f>
        <v>27</v>
      </c>
      <c r="R172" s="7">
        <f>G172+'[2]Weekly'!R172</f>
        <v>5</v>
      </c>
      <c r="S172" s="7">
        <f>H172+'[2]Weekly'!S172</f>
        <v>5</v>
      </c>
      <c r="T172" s="7">
        <f>I172+'[2]Weekly'!T172</f>
        <v>4</v>
      </c>
      <c r="U172" s="7">
        <f>J172+'[2]Weekly'!U172</f>
        <v>0</v>
      </c>
      <c r="V172" s="7">
        <f>K172+'[2]Weekly'!V172</f>
        <v>0</v>
      </c>
      <c r="W172" s="7">
        <f>L172+'[2]Weekly'!W172</f>
        <v>14</v>
      </c>
      <c r="X172" s="7">
        <f>M172+'[2]Weekly'!X172</f>
        <v>13</v>
      </c>
      <c r="Y172" s="7">
        <f>N172+'[2]Weekly'!Y172</f>
        <v>14</v>
      </c>
      <c r="Z172" s="5">
        <f t="shared" si="35"/>
        <v>0.5185185185185185</v>
      </c>
    </row>
    <row r="173" spans="1:26" ht="12.75">
      <c r="A173" s="15" t="str">
        <f>'[1]Setup'!G57</f>
        <v>Reg</v>
      </c>
      <c r="B173" s="2" t="str">
        <f t="shared" si="33"/>
        <v>Reg</v>
      </c>
      <c r="C173" s="15" t="str">
        <f>'[1]Setup'!I57</f>
        <v>Avila, Rey</v>
      </c>
      <c r="D173" s="15" t="str">
        <f>'[1]Setup'!J57</f>
        <v>Lucky Mojo's</v>
      </c>
      <c r="E173" s="7" t="str">
        <f>'[1]Setup'!K57</f>
        <v>B</v>
      </c>
      <c r="F173" s="6">
        <v>3</v>
      </c>
      <c r="G173" s="6">
        <v>0</v>
      </c>
      <c r="H173" s="6">
        <v>0</v>
      </c>
      <c r="I173" s="6">
        <v>1</v>
      </c>
      <c r="J173" s="6"/>
      <c r="K173" s="6"/>
      <c r="L173" s="20">
        <f t="shared" si="34"/>
        <v>1</v>
      </c>
      <c r="M173" s="7">
        <f t="shared" si="27"/>
        <v>2</v>
      </c>
      <c r="N173" s="7">
        <f t="shared" si="28"/>
        <v>1</v>
      </c>
      <c r="O173" s="8">
        <f t="shared" si="29"/>
        <v>0.3333333333333333</v>
      </c>
      <c r="Q173" s="7">
        <f>F173+'[2]Weekly'!Q173</f>
        <v>33</v>
      </c>
      <c r="R173" s="7">
        <f>G173+'[2]Weekly'!R173</f>
        <v>9</v>
      </c>
      <c r="S173" s="7">
        <f>H173+'[2]Weekly'!S173</f>
        <v>6</v>
      </c>
      <c r="T173" s="7">
        <f>I173+'[2]Weekly'!T173</f>
        <v>6</v>
      </c>
      <c r="U173" s="7">
        <f>J173+'[2]Weekly'!U173</f>
        <v>2</v>
      </c>
      <c r="V173" s="7">
        <f>K173+'[2]Weekly'!V173</f>
        <v>0</v>
      </c>
      <c r="W173" s="7">
        <f>L173+'[2]Weekly'!W173</f>
        <v>21</v>
      </c>
      <c r="X173" s="7">
        <f>M173+'[2]Weekly'!X173</f>
        <v>12</v>
      </c>
      <c r="Y173" s="7">
        <f>N173+'[2]Weekly'!Y173</f>
        <v>23</v>
      </c>
      <c r="Z173" s="5">
        <f t="shared" si="35"/>
        <v>0.696969696969697</v>
      </c>
    </row>
    <row r="174" spans="1:26" ht="12.75">
      <c r="A174" s="15" t="str">
        <f>'[1]Setup'!G58</f>
        <v>Reg</v>
      </c>
      <c r="B174" s="2" t="str">
        <f t="shared" si="33"/>
        <v>Reg</v>
      </c>
      <c r="C174" s="15" t="str">
        <f>'[1]Setup'!I58</f>
        <v>Kerkman, Jack</v>
      </c>
      <c r="D174" s="15" t="str">
        <f>'[1]Setup'!J58</f>
        <v>Lucky Mojo's</v>
      </c>
      <c r="E174" s="7" t="str">
        <f>'[1]Setup'!K58</f>
        <v>B</v>
      </c>
      <c r="F174" s="6">
        <v>3</v>
      </c>
      <c r="G174" s="6">
        <v>1</v>
      </c>
      <c r="H174" s="6">
        <v>0</v>
      </c>
      <c r="I174" s="6">
        <v>0</v>
      </c>
      <c r="J174" s="6"/>
      <c r="K174" s="6"/>
      <c r="L174" s="20">
        <f t="shared" si="34"/>
        <v>1</v>
      </c>
      <c r="M174" s="7">
        <f t="shared" si="27"/>
        <v>2</v>
      </c>
      <c r="N174" s="7">
        <f t="shared" si="28"/>
        <v>1</v>
      </c>
      <c r="O174" s="8">
        <f t="shared" si="29"/>
        <v>0.3333333333333333</v>
      </c>
      <c r="Q174" s="7">
        <f>F174+'[2]Weekly'!Q174</f>
        <v>36</v>
      </c>
      <c r="R174" s="7">
        <f>G174+'[2]Weekly'!R174</f>
        <v>5</v>
      </c>
      <c r="S174" s="7">
        <f>H174+'[2]Weekly'!S174</f>
        <v>7</v>
      </c>
      <c r="T174" s="7">
        <f>I174+'[2]Weekly'!T174</f>
        <v>6</v>
      </c>
      <c r="U174" s="7">
        <f>J174+'[2]Weekly'!U174</f>
        <v>0</v>
      </c>
      <c r="V174" s="7">
        <f>K174+'[2]Weekly'!V174</f>
        <v>0</v>
      </c>
      <c r="W174" s="7">
        <f>L174+'[2]Weekly'!W174</f>
        <v>18</v>
      </c>
      <c r="X174" s="7">
        <f>M174+'[2]Weekly'!X174</f>
        <v>18</v>
      </c>
      <c r="Y174" s="7">
        <f>N174+'[2]Weekly'!Y174</f>
        <v>18</v>
      </c>
      <c r="Z174" s="5">
        <f t="shared" si="35"/>
        <v>0.5</v>
      </c>
    </row>
    <row r="175" spans="1:26" ht="12.75">
      <c r="A175" s="15" t="str">
        <f>'[1]Setup'!G59</f>
        <v>Sub</v>
      </c>
      <c r="B175" s="2" t="str">
        <f t="shared" si="33"/>
        <v>Sub</v>
      </c>
      <c r="C175" s="15" t="str">
        <f>'[1]Setup'!I59</f>
        <v>Soeth, Spike</v>
      </c>
      <c r="D175" s="15" t="str">
        <f>'[1]Setup'!J59</f>
        <v>Lucky Mojo's</v>
      </c>
      <c r="E175" s="7" t="str">
        <f>'[1]Setup'!K59</f>
        <v>B</v>
      </c>
      <c r="F175" s="6"/>
      <c r="G175" s="6"/>
      <c r="H175" s="6"/>
      <c r="I175" s="6"/>
      <c r="J175" s="6"/>
      <c r="K175" s="6"/>
      <c r="L175" s="20">
        <f t="shared" si="34"/>
        <v>0</v>
      </c>
      <c r="M175" s="7">
        <f t="shared" si="27"/>
        <v>0</v>
      </c>
      <c r="N175" s="7">
        <f t="shared" si="28"/>
        <v>0</v>
      </c>
      <c r="O175" s="8">
        <f t="shared" si="29"/>
      </c>
      <c r="Q175" s="7">
        <f>F175+'[2]Weekly'!Q175</f>
        <v>18</v>
      </c>
      <c r="R175" s="7">
        <f>G175+'[2]Weekly'!R175</f>
        <v>2</v>
      </c>
      <c r="S175" s="7">
        <f>H175+'[2]Weekly'!S175</f>
        <v>1</v>
      </c>
      <c r="T175" s="7">
        <f>I175+'[2]Weekly'!T175</f>
        <v>1</v>
      </c>
      <c r="U175" s="7">
        <f>J175+'[2]Weekly'!U175</f>
        <v>0</v>
      </c>
      <c r="V175" s="7">
        <f>K175+'[2]Weekly'!V175</f>
        <v>0</v>
      </c>
      <c r="W175" s="7">
        <f>L175+'[2]Weekly'!W175</f>
        <v>4</v>
      </c>
      <c r="X175" s="7">
        <f>M175+'[2]Weekly'!X175</f>
        <v>14</v>
      </c>
      <c r="Y175" s="7">
        <f>N175+'[2]Weekly'!Y175</f>
        <v>4</v>
      </c>
      <c r="Z175" s="5">
        <f t="shared" si="35"/>
        <v>0.2222222222222222</v>
      </c>
    </row>
    <row r="176" spans="1:26" ht="12.75">
      <c r="A176" s="15" t="str">
        <f>'[1]Setup'!G60</f>
        <v>Sub</v>
      </c>
      <c r="B176" s="2" t="str">
        <f t="shared" si="33"/>
        <v>Sub</v>
      </c>
      <c r="C176" s="15" t="str">
        <f>'[1]Setup'!I60</f>
        <v>Tipton, Chris</v>
      </c>
      <c r="D176" s="15" t="str">
        <f>'[1]Setup'!J60</f>
        <v>Lucky Mojo's</v>
      </c>
      <c r="E176" s="7" t="str">
        <f>'[1]Setup'!K60</f>
        <v>B</v>
      </c>
      <c r="F176" s="6"/>
      <c r="G176" s="6"/>
      <c r="H176" s="6"/>
      <c r="I176" s="6"/>
      <c r="J176" s="6"/>
      <c r="K176" s="6"/>
      <c r="L176" s="20">
        <f t="shared" si="34"/>
        <v>0</v>
      </c>
      <c r="M176" s="7">
        <f t="shared" si="27"/>
        <v>0</v>
      </c>
      <c r="N176" s="7">
        <f t="shared" si="28"/>
        <v>0</v>
      </c>
      <c r="O176" s="8">
        <f t="shared" si="29"/>
      </c>
      <c r="Q176" s="7">
        <f>F176+'[2]Weekly'!Q176</f>
        <v>3</v>
      </c>
      <c r="R176" s="7">
        <f>G176+'[2]Weekly'!R176</f>
        <v>1</v>
      </c>
      <c r="S176" s="7">
        <f>H176+'[2]Weekly'!S176</f>
        <v>0</v>
      </c>
      <c r="T176" s="7">
        <f>I176+'[2]Weekly'!T176</f>
        <v>1</v>
      </c>
      <c r="U176" s="7">
        <f>J176+'[2]Weekly'!U176</f>
        <v>0</v>
      </c>
      <c r="V176" s="7">
        <f>K176+'[2]Weekly'!V176</f>
        <v>0</v>
      </c>
      <c r="W176" s="7">
        <f>L176+'[2]Weekly'!W176</f>
        <v>2</v>
      </c>
      <c r="X176" s="7">
        <f>M176+'[2]Weekly'!X176</f>
        <v>1</v>
      </c>
      <c r="Y176" s="7">
        <f>N176+'[2]Weekly'!Y176</f>
        <v>2</v>
      </c>
      <c r="Z176" s="5">
        <f t="shared" si="35"/>
        <v>0.6666666666666666</v>
      </c>
    </row>
    <row r="177" spans="1:26" ht="12.75">
      <c r="A177" s="15" t="str">
        <f>'[1]Setup'!G61</f>
        <v>Sub</v>
      </c>
      <c r="B177" s="2" t="str">
        <f t="shared" si="33"/>
        <v>Sub</v>
      </c>
      <c r="C177" s="15" t="str">
        <f>'[1]Setup'!I61</f>
        <v>Subrod, Jim</v>
      </c>
      <c r="D177" s="15" t="str">
        <f>'[1]Setup'!J61</f>
        <v>Lucky Mojo's</v>
      </c>
      <c r="E177" s="7" t="str">
        <f>'[1]Setup'!K61</f>
        <v>B</v>
      </c>
      <c r="F177" s="6"/>
      <c r="G177" s="6"/>
      <c r="H177" s="6"/>
      <c r="I177" s="6"/>
      <c r="J177" s="6"/>
      <c r="K177" s="6"/>
      <c r="L177" s="20">
        <f t="shared" si="34"/>
        <v>0</v>
      </c>
      <c r="M177" s="7">
        <f t="shared" si="27"/>
        <v>0</v>
      </c>
      <c r="N177" s="7">
        <f t="shared" si="28"/>
        <v>0</v>
      </c>
      <c r="O177" s="8">
        <f t="shared" si="29"/>
      </c>
      <c r="Q177" s="7">
        <f>F177+'[2]Weekly'!Q177</f>
        <v>0</v>
      </c>
      <c r="R177" s="7">
        <f>G177+'[2]Weekly'!R177</f>
        <v>0</v>
      </c>
      <c r="S177" s="7">
        <f>H177+'[2]Weekly'!S177</f>
        <v>0</v>
      </c>
      <c r="T177" s="7">
        <f>I177+'[2]Weekly'!T177</f>
        <v>0</v>
      </c>
      <c r="U177" s="7">
        <f>J177+'[2]Weekly'!U177</f>
        <v>0</v>
      </c>
      <c r="V177" s="7">
        <f>K177+'[2]Weekly'!V177</f>
        <v>0</v>
      </c>
      <c r="W177" s="7">
        <f>L177+'[2]Weekly'!W177</f>
        <v>0</v>
      </c>
      <c r="X177" s="7">
        <f>M177+'[2]Weekly'!X177</f>
        <v>0</v>
      </c>
      <c r="Y177" s="7">
        <f>N177+'[2]Weekly'!Y177</f>
        <v>0</v>
      </c>
      <c r="Z177" s="5">
        <f t="shared" si="35"/>
        <v>0</v>
      </c>
    </row>
    <row r="178" spans="1:26" ht="12.75">
      <c r="A178" s="15" t="str">
        <f>'[1]Setup'!G62</f>
        <v>Sub</v>
      </c>
      <c r="B178" s="2" t="str">
        <f t="shared" si="33"/>
        <v>Sub</v>
      </c>
      <c r="C178" s="15" t="str">
        <f>'[1]Setup'!I62</f>
        <v>Henry, Tim</v>
      </c>
      <c r="D178" s="15" t="str">
        <f>'[1]Setup'!J62</f>
        <v>Lucky Mojo's</v>
      </c>
      <c r="E178" s="7" t="str">
        <f>'[1]Setup'!K62</f>
        <v>B</v>
      </c>
      <c r="F178" s="6"/>
      <c r="G178" s="6"/>
      <c r="H178" s="6"/>
      <c r="I178" s="6"/>
      <c r="J178" s="6"/>
      <c r="K178" s="6"/>
      <c r="L178" s="20">
        <f t="shared" si="34"/>
        <v>0</v>
      </c>
      <c r="M178" s="7">
        <f t="shared" si="27"/>
        <v>0</v>
      </c>
      <c r="N178" s="7">
        <f t="shared" si="28"/>
        <v>0</v>
      </c>
      <c r="O178" s="8">
        <f t="shared" si="29"/>
      </c>
      <c r="Q178" s="7">
        <f>F178+'[2]Weekly'!Q178</f>
        <v>3</v>
      </c>
      <c r="R178" s="7">
        <f>G178+'[2]Weekly'!R178</f>
        <v>1</v>
      </c>
      <c r="S178" s="7">
        <f>H178+'[2]Weekly'!S178</f>
        <v>0</v>
      </c>
      <c r="T178" s="7">
        <f>I178+'[2]Weekly'!T178</f>
        <v>1</v>
      </c>
      <c r="U178" s="7">
        <f>J178+'[2]Weekly'!U178</f>
        <v>0</v>
      </c>
      <c r="V178" s="7">
        <f>K178+'[2]Weekly'!V178</f>
        <v>0</v>
      </c>
      <c r="W178" s="7">
        <f>L178+'[2]Weekly'!W178</f>
        <v>2</v>
      </c>
      <c r="X178" s="7">
        <f>M178+'[2]Weekly'!X178</f>
        <v>1</v>
      </c>
      <c r="Y178" s="7">
        <f>N178+'[2]Weekly'!Y178</f>
        <v>2</v>
      </c>
      <c r="Z178" s="5">
        <f t="shared" si="35"/>
        <v>0.6666666666666666</v>
      </c>
    </row>
    <row r="179" spans="1:26" ht="12.75">
      <c r="A179" s="15" t="str">
        <f>'[1]Setup'!G63</f>
        <v>Sub</v>
      </c>
      <c r="B179" s="2" t="str">
        <f t="shared" si="33"/>
        <v>Sub</v>
      </c>
      <c r="C179" s="15" t="str">
        <f>'[1]Setup'!I63</f>
        <v>Smith, Nick</v>
      </c>
      <c r="D179" s="15" t="str">
        <f>'[1]Setup'!J63</f>
        <v>Lucky Mojo's</v>
      </c>
      <c r="E179" s="7" t="str">
        <f>'[1]Setup'!K63</f>
        <v>B</v>
      </c>
      <c r="F179" s="6"/>
      <c r="G179" s="6"/>
      <c r="H179" s="6"/>
      <c r="I179" s="6"/>
      <c r="J179" s="6"/>
      <c r="K179" s="6"/>
      <c r="L179" s="20">
        <f t="shared" si="34"/>
        <v>0</v>
      </c>
      <c r="M179" s="7">
        <f t="shared" si="27"/>
        <v>0</v>
      </c>
      <c r="N179" s="7">
        <f t="shared" si="28"/>
        <v>0</v>
      </c>
      <c r="O179" s="8">
        <f t="shared" si="29"/>
      </c>
      <c r="Q179" s="7">
        <f>F179+'[2]Weekly'!Q179</f>
        <v>0</v>
      </c>
      <c r="R179" s="7">
        <f>G179+'[2]Weekly'!R179</f>
        <v>0</v>
      </c>
      <c r="S179" s="7">
        <f>H179+'[2]Weekly'!S179</f>
        <v>0</v>
      </c>
      <c r="T179" s="7">
        <f>I179+'[2]Weekly'!T179</f>
        <v>0</v>
      </c>
      <c r="U179" s="7">
        <f>J179+'[2]Weekly'!U179</f>
        <v>0</v>
      </c>
      <c r="V179" s="7">
        <f>K179+'[2]Weekly'!V179</f>
        <v>0</v>
      </c>
      <c r="W179" s="7">
        <f>L179+'[2]Weekly'!W179</f>
        <v>0</v>
      </c>
      <c r="X179" s="7">
        <f>M179+'[2]Weekly'!X179</f>
        <v>0</v>
      </c>
      <c r="Y179" s="7">
        <f>N179+'[2]Weekly'!Y179</f>
        <v>0</v>
      </c>
      <c r="Z179" s="5">
        <f t="shared" si="35"/>
        <v>0</v>
      </c>
    </row>
    <row r="180" spans="1:26" ht="12.75">
      <c r="A180" s="15" t="str">
        <f>'[1]Setup'!G64</f>
        <v>Sub</v>
      </c>
      <c r="B180" s="2" t="str">
        <f t="shared" si="33"/>
        <v>Sub</v>
      </c>
      <c r="C180" s="15">
        <f>'[1]Setup'!I64</f>
        <v>0</v>
      </c>
      <c r="D180" s="15" t="str">
        <f>'[1]Setup'!J64</f>
        <v>Lucky Mojo's</v>
      </c>
      <c r="E180" s="7" t="str">
        <f>'[1]Setup'!K64</f>
        <v>B</v>
      </c>
      <c r="F180" s="6"/>
      <c r="G180" s="6"/>
      <c r="H180" s="6"/>
      <c r="I180" s="6"/>
      <c r="J180" s="6"/>
      <c r="K180" s="6"/>
      <c r="L180" s="20">
        <f t="shared" si="34"/>
        <v>0</v>
      </c>
      <c r="M180" s="7">
        <f t="shared" si="27"/>
        <v>0</v>
      </c>
      <c r="N180" s="7">
        <f t="shared" si="28"/>
        <v>0</v>
      </c>
      <c r="O180" s="8">
        <f t="shared" si="29"/>
      </c>
      <c r="Q180" s="7">
        <f>F180+'[2]Weekly'!Q180</f>
        <v>0</v>
      </c>
      <c r="R180" s="7">
        <f>G180+'[2]Weekly'!R180</f>
        <v>0</v>
      </c>
      <c r="S180" s="7">
        <f>H180+'[2]Weekly'!S180</f>
        <v>0</v>
      </c>
      <c r="T180" s="7">
        <f>I180+'[2]Weekly'!T180</f>
        <v>0</v>
      </c>
      <c r="U180" s="7">
        <f>J180+'[2]Weekly'!U180</f>
        <v>0</v>
      </c>
      <c r="V180" s="7">
        <f>K180+'[2]Weekly'!V180</f>
        <v>0</v>
      </c>
      <c r="W180" s="7">
        <f>L180+'[2]Weekly'!W180</f>
        <v>0</v>
      </c>
      <c r="X180" s="7">
        <f>M180+'[2]Weekly'!X180</f>
        <v>0</v>
      </c>
      <c r="Y180" s="7">
        <f>N180+'[2]Weekly'!Y180</f>
        <v>0</v>
      </c>
      <c r="Z180" s="5">
        <f t="shared" si="35"/>
        <v>0</v>
      </c>
    </row>
    <row r="181" spans="1:26" ht="12.75">
      <c r="A181" s="15" t="str">
        <f>'[1]Setup'!G65</f>
        <v>Sub</v>
      </c>
      <c r="B181" s="2" t="str">
        <f t="shared" si="33"/>
        <v>Sub</v>
      </c>
      <c r="C181" s="15">
        <f>'[1]Setup'!I65</f>
        <v>0</v>
      </c>
      <c r="D181" s="15" t="str">
        <f>'[1]Setup'!J65</f>
        <v>Lucky Mojo's</v>
      </c>
      <c r="E181" s="7" t="str">
        <f>'[1]Setup'!K65</f>
        <v>B</v>
      </c>
      <c r="F181" s="6"/>
      <c r="G181" s="6"/>
      <c r="H181" s="6"/>
      <c r="I181" s="6"/>
      <c r="J181" s="6"/>
      <c r="K181" s="6"/>
      <c r="L181" s="20">
        <f t="shared" si="34"/>
        <v>0</v>
      </c>
      <c r="M181" s="7">
        <f t="shared" si="27"/>
        <v>0</v>
      </c>
      <c r="N181" s="7">
        <f t="shared" si="28"/>
        <v>0</v>
      </c>
      <c r="O181" s="8">
        <f t="shared" si="29"/>
      </c>
      <c r="Q181" s="7">
        <f>F181+'[2]Weekly'!Q181</f>
        <v>0</v>
      </c>
      <c r="R181" s="7">
        <f>G181+'[2]Weekly'!R181</f>
        <v>0</v>
      </c>
      <c r="S181" s="7">
        <f>H181+'[2]Weekly'!S181</f>
        <v>0</v>
      </c>
      <c r="T181" s="7">
        <f>I181+'[2]Weekly'!T181</f>
        <v>0</v>
      </c>
      <c r="U181" s="7">
        <f>J181+'[2]Weekly'!U181</f>
        <v>0</v>
      </c>
      <c r="V181" s="7">
        <f>K181+'[2]Weekly'!V181</f>
        <v>0</v>
      </c>
      <c r="W181" s="7">
        <f>L181+'[2]Weekly'!W181</f>
        <v>0</v>
      </c>
      <c r="X181" s="7">
        <f>M181+'[2]Weekly'!X181</f>
        <v>0</v>
      </c>
      <c r="Y181" s="7">
        <f>N181+'[2]Weekly'!Y181</f>
        <v>0</v>
      </c>
      <c r="Z181" s="5">
        <f t="shared" si="35"/>
        <v>0</v>
      </c>
    </row>
    <row r="182" spans="1:26" ht="12.75">
      <c r="A182" s="15" t="str">
        <f>'[1]Setup'!G66</f>
        <v>Sub</v>
      </c>
      <c r="B182" s="2" t="str">
        <f t="shared" si="33"/>
        <v>Sub</v>
      </c>
      <c r="C182" s="15">
        <f>'[1]Setup'!I66</f>
        <v>0</v>
      </c>
      <c r="D182" s="15" t="str">
        <f>'[1]Setup'!J66</f>
        <v>Lucky Mojo's</v>
      </c>
      <c r="E182" s="7" t="str">
        <f>'[1]Setup'!K66</f>
        <v>B</v>
      </c>
      <c r="F182" s="6"/>
      <c r="G182" s="6"/>
      <c r="H182" s="6"/>
      <c r="I182" s="6"/>
      <c r="J182" s="6"/>
      <c r="K182" s="6"/>
      <c r="L182" s="20">
        <f t="shared" si="34"/>
        <v>0</v>
      </c>
      <c r="M182" s="7">
        <f t="shared" si="27"/>
        <v>0</v>
      </c>
      <c r="N182" s="7">
        <f t="shared" si="28"/>
        <v>0</v>
      </c>
      <c r="O182" s="8">
        <f t="shared" si="29"/>
      </c>
      <c r="Q182" s="7">
        <f>F182+'[2]Weekly'!Q182</f>
        <v>0</v>
      </c>
      <c r="R182" s="7">
        <f>G182+'[2]Weekly'!R182</f>
        <v>0</v>
      </c>
      <c r="S182" s="7">
        <f>H182+'[2]Weekly'!S182</f>
        <v>0</v>
      </c>
      <c r="T182" s="7">
        <f>I182+'[2]Weekly'!T182</f>
        <v>0</v>
      </c>
      <c r="U182" s="7">
        <f>J182+'[2]Weekly'!U182</f>
        <v>0</v>
      </c>
      <c r="V182" s="7">
        <f>K182+'[2]Weekly'!V182</f>
        <v>0</v>
      </c>
      <c r="W182" s="7">
        <f>L182+'[2]Weekly'!W182</f>
        <v>0</v>
      </c>
      <c r="X182" s="7">
        <f>M182+'[2]Weekly'!X182</f>
        <v>0</v>
      </c>
      <c r="Y182" s="7">
        <f>N182+'[2]Weekly'!Y182</f>
        <v>0</v>
      </c>
      <c r="Z182" s="5">
        <f t="shared" si="35"/>
        <v>0</v>
      </c>
    </row>
    <row r="183" spans="1:26" ht="12.75">
      <c r="A183" s="15" t="str">
        <f>'[1]Setup'!G67</f>
        <v>Sub</v>
      </c>
      <c r="B183" s="2" t="str">
        <f t="shared" si="33"/>
        <v>Sub</v>
      </c>
      <c r="C183" s="15">
        <f>'[1]Setup'!I67</f>
        <v>0</v>
      </c>
      <c r="D183" s="15" t="str">
        <f>'[1]Setup'!J67</f>
        <v>Lucky Mojo's</v>
      </c>
      <c r="E183" s="7" t="str">
        <f>'[1]Setup'!K67</f>
        <v>B</v>
      </c>
      <c r="F183" s="6"/>
      <c r="G183" s="6"/>
      <c r="H183" s="6"/>
      <c r="I183" s="6"/>
      <c r="J183" s="6"/>
      <c r="K183" s="6"/>
      <c r="L183" s="20">
        <f t="shared" si="34"/>
        <v>0</v>
      </c>
      <c r="M183" s="7">
        <f t="shared" si="27"/>
        <v>0</v>
      </c>
      <c r="N183" s="7">
        <f t="shared" si="28"/>
        <v>0</v>
      </c>
      <c r="O183" s="8">
        <f t="shared" si="29"/>
      </c>
      <c r="Q183" s="7">
        <f>F183+'[2]Weekly'!Q183</f>
        <v>0</v>
      </c>
      <c r="R183" s="7">
        <f>G183+'[2]Weekly'!R183</f>
        <v>0</v>
      </c>
      <c r="S183" s="7">
        <f>H183+'[2]Weekly'!S183</f>
        <v>0</v>
      </c>
      <c r="T183" s="7">
        <f>I183+'[2]Weekly'!T183</f>
        <v>0</v>
      </c>
      <c r="U183" s="7">
        <f>J183+'[2]Weekly'!U183</f>
        <v>0</v>
      </c>
      <c r="V183" s="7">
        <f>K183+'[2]Weekly'!V183</f>
        <v>0</v>
      </c>
      <c r="W183" s="7">
        <f>L183+'[2]Weekly'!W183</f>
        <v>0</v>
      </c>
      <c r="X183" s="7">
        <f>M183+'[2]Weekly'!X183</f>
        <v>0</v>
      </c>
      <c r="Y183" s="7">
        <f>N183+'[2]Weekly'!Y183</f>
        <v>0</v>
      </c>
      <c r="Z183" s="5">
        <f t="shared" si="35"/>
        <v>0</v>
      </c>
    </row>
    <row r="184" spans="1:26" ht="12.75">
      <c r="A184" s="15" t="str">
        <f>'[1]Setup'!G68</f>
        <v>Sub</v>
      </c>
      <c r="B184" s="2" t="str">
        <f t="shared" si="33"/>
        <v>Sub</v>
      </c>
      <c r="C184" s="15">
        <f>'[1]Setup'!I68</f>
        <v>0</v>
      </c>
      <c r="D184" s="15" t="str">
        <f>'[1]Setup'!J68</f>
        <v>Lucky Mojo's</v>
      </c>
      <c r="E184" s="7" t="str">
        <f>'[1]Setup'!K68</f>
        <v>B</v>
      </c>
      <c r="F184" s="6"/>
      <c r="G184" s="6"/>
      <c r="H184" s="6"/>
      <c r="I184" s="6"/>
      <c r="J184" s="6"/>
      <c r="K184" s="6"/>
      <c r="L184" s="20">
        <f t="shared" si="34"/>
        <v>0</v>
      </c>
      <c r="M184" s="7">
        <f t="shared" si="27"/>
        <v>0</v>
      </c>
      <c r="N184" s="7">
        <f t="shared" si="28"/>
        <v>0</v>
      </c>
      <c r="O184" s="8">
        <f t="shared" si="29"/>
      </c>
      <c r="Q184" s="7">
        <f>F184+'[2]Weekly'!Q184</f>
        <v>0</v>
      </c>
      <c r="R184" s="7">
        <f>G184+'[2]Weekly'!R184</f>
        <v>0</v>
      </c>
      <c r="S184" s="7">
        <f>H184+'[2]Weekly'!S184</f>
        <v>0</v>
      </c>
      <c r="T184" s="7">
        <f>I184+'[2]Weekly'!T184</f>
        <v>0</v>
      </c>
      <c r="U184" s="7">
        <f>J184+'[2]Weekly'!U184</f>
        <v>0</v>
      </c>
      <c r="V184" s="7">
        <f>K184+'[2]Weekly'!V184</f>
        <v>0</v>
      </c>
      <c r="W184" s="7">
        <f>L184+'[2]Weekly'!W184</f>
        <v>0</v>
      </c>
      <c r="X184" s="7">
        <f>M184+'[2]Weekly'!X184</f>
        <v>0</v>
      </c>
      <c r="Y184" s="7">
        <f>N184+'[2]Weekly'!Y184</f>
        <v>0</v>
      </c>
      <c r="Z184" s="5">
        <f t="shared" si="35"/>
        <v>0</v>
      </c>
    </row>
    <row r="185" spans="1:26" ht="12.75">
      <c r="A185" s="15" t="str">
        <f>'[1]Setup'!G69</f>
        <v>Sub</v>
      </c>
      <c r="B185" s="2" t="str">
        <f t="shared" si="33"/>
        <v>Sub</v>
      </c>
      <c r="C185" s="15">
        <f>'[1]Setup'!I69</f>
        <v>0</v>
      </c>
      <c r="D185" s="15" t="str">
        <f>'[1]Setup'!J69</f>
        <v>Lucky Mojo's</v>
      </c>
      <c r="E185" s="7" t="str">
        <f>'[1]Setup'!K69</f>
        <v>B</v>
      </c>
      <c r="F185" s="6"/>
      <c r="G185" s="6"/>
      <c r="H185" s="6"/>
      <c r="I185" s="6"/>
      <c r="J185" s="6"/>
      <c r="K185" s="6"/>
      <c r="L185" s="20">
        <f t="shared" si="34"/>
        <v>0</v>
      </c>
      <c r="M185" s="7">
        <f t="shared" si="27"/>
        <v>0</v>
      </c>
      <c r="N185" s="7">
        <f t="shared" si="28"/>
        <v>0</v>
      </c>
      <c r="O185" s="8">
        <f t="shared" si="29"/>
      </c>
      <c r="Q185" s="7">
        <f>F185+'[2]Weekly'!Q185</f>
        <v>0</v>
      </c>
      <c r="R185" s="7">
        <f>G185+'[2]Weekly'!R185</f>
        <v>0</v>
      </c>
      <c r="S185" s="7">
        <f>H185+'[2]Weekly'!S185</f>
        <v>0</v>
      </c>
      <c r="T185" s="7">
        <f>I185+'[2]Weekly'!T185</f>
        <v>0</v>
      </c>
      <c r="U185" s="7">
        <f>J185+'[2]Weekly'!U185</f>
        <v>0</v>
      </c>
      <c r="V185" s="7">
        <f>K185+'[2]Weekly'!V185</f>
        <v>0</v>
      </c>
      <c r="W185" s="7">
        <f>L185+'[2]Weekly'!W185</f>
        <v>0</v>
      </c>
      <c r="X185" s="7">
        <f>M185+'[2]Weekly'!X185</f>
        <v>0</v>
      </c>
      <c r="Y185" s="7">
        <f>N185+'[2]Weekly'!Y185</f>
        <v>0</v>
      </c>
      <c r="Z185" s="5">
        <f t="shared" si="35"/>
        <v>0</v>
      </c>
    </row>
    <row r="186" spans="1:26" ht="12.75">
      <c r="A186" s="15" t="str">
        <f>'[1]Setup'!G70</f>
        <v>Sub</v>
      </c>
      <c r="B186" s="2" t="str">
        <f t="shared" si="33"/>
        <v>Sub</v>
      </c>
      <c r="C186" s="15">
        <f>'[1]Setup'!I70</f>
        <v>0</v>
      </c>
      <c r="D186" s="15" t="str">
        <f>'[1]Setup'!J70</f>
        <v>Lucky Mojo's</v>
      </c>
      <c r="E186" s="7" t="str">
        <f>'[1]Setup'!K70</f>
        <v>B</v>
      </c>
      <c r="F186" s="6"/>
      <c r="G186" s="6"/>
      <c r="H186" s="6"/>
      <c r="I186" s="6"/>
      <c r="J186" s="6"/>
      <c r="K186" s="6"/>
      <c r="L186" s="20">
        <f t="shared" si="34"/>
        <v>0</v>
      </c>
      <c r="M186" s="7">
        <f t="shared" si="27"/>
        <v>0</v>
      </c>
      <c r="N186" s="7">
        <f t="shared" si="28"/>
        <v>0</v>
      </c>
      <c r="O186" s="8">
        <f t="shared" si="29"/>
      </c>
      <c r="Q186" s="7">
        <f>F186+'[2]Weekly'!Q186</f>
        <v>0</v>
      </c>
      <c r="R186" s="7">
        <f>G186+'[2]Weekly'!R186</f>
        <v>0</v>
      </c>
      <c r="S186" s="7">
        <f>H186+'[2]Weekly'!S186</f>
        <v>0</v>
      </c>
      <c r="T186" s="7">
        <f>I186+'[2]Weekly'!T186</f>
        <v>0</v>
      </c>
      <c r="U186" s="7">
        <f>J186+'[2]Weekly'!U186</f>
        <v>0</v>
      </c>
      <c r="V186" s="7">
        <f>K186+'[2]Weekly'!V186</f>
        <v>0</v>
      </c>
      <c r="W186" s="7">
        <f>L186+'[2]Weekly'!W186</f>
        <v>0</v>
      </c>
      <c r="X186" s="7">
        <f>M186+'[2]Weekly'!X186</f>
        <v>0</v>
      </c>
      <c r="Y186" s="7">
        <f>N186+'[2]Weekly'!Y186</f>
        <v>0</v>
      </c>
      <c r="Z186" s="5">
        <f t="shared" si="35"/>
        <v>0</v>
      </c>
    </row>
    <row r="187" spans="1:26" ht="12.75">
      <c r="A187" s="15" t="str">
        <f>'[1]Setup'!G71</f>
        <v>Sub</v>
      </c>
      <c r="B187" s="2" t="str">
        <f t="shared" si="33"/>
        <v>Sub</v>
      </c>
      <c r="C187" s="15">
        <f>'[1]Setup'!I71</f>
        <v>0</v>
      </c>
      <c r="D187" s="15" t="str">
        <f>'[1]Setup'!J71</f>
        <v>Lucky Mojo's</v>
      </c>
      <c r="E187" s="7" t="str">
        <f>'[1]Setup'!K71</f>
        <v>B</v>
      </c>
      <c r="F187" s="6"/>
      <c r="G187" s="6"/>
      <c r="H187" s="6"/>
      <c r="I187" s="6"/>
      <c r="J187" s="6"/>
      <c r="K187" s="6"/>
      <c r="L187" s="20">
        <f t="shared" si="34"/>
        <v>0</v>
      </c>
      <c r="M187" s="7">
        <f t="shared" si="27"/>
        <v>0</v>
      </c>
      <c r="N187" s="7">
        <f t="shared" si="28"/>
        <v>0</v>
      </c>
      <c r="O187" s="8">
        <f t="shared" si="29"/>
      </c>
      <c r="Q187" s="7">
        <f>F187+'[2]Weekly'!Q187</f>
        <v>0</v>
      </c>
      <c r="R187" s="7">
        <f>G187+'[2]Weekly'!R187</f>
        <v>0</v>
      </c>
      <c r="S187" s="7">
        <f>H187+'[2]Weekly'!S187</f>
        <v>0</v>
      </c>
      <c r="T187" s="7">
        <f>I187+'[2]Weekly'!T187</f>
        <v>0</v>
      </c>
      <c r="U187" s="7">
        <f>J187+'[2]Weekly'!U187</f>
        <v>0</v>
      </c>
      <c r="V187" s="7">
        <f>K187+'[2]Weekly'!V187</f>
        <v>0</v>
      </c>
      <c r="W187" s="7">
        <f>L187+'[2]Weekly'!W187</f>
        <v>0</v>
      </c>
      <c r="X187" s="7">
        <f>M187+'[2]Weekly'!X187</f>
        <v>0</v>
      </c>
      <c r="Y187" s="7">
        <f>N187+'[2]Weekly'!Y187</f>
        <v>0</v>
      </c>
      <c r="Z187" s="5">
        <f t="shared" si="35"/>
        <v>0</v>
      </c>
    </row>
    <row r="188" spans="1:26" ht="12.75">
      <c r="A188" s="15" t="str">
        <f>'[1]Setup'!G72</f>
        <v>Sub</v>
      </c>
      <c r="B188" s="2" t="str">
        <f t="shared" si="33"/>
        <v>Sub</v>
      </c>
      <c r="C188" s="15">
        <f>'[1]Setup'!I72</f>
        <v>0</v>
      </c>
      <c r="D188" s="15" t="str">
        <f>'[1]Setup'!J72</f>
        <v>Lucky Mojo's</v>
      </c>
      <c r="E188" s="7" t="str">
        <f>'[1]Setup'!K72</f>
        <v>B</v>
      </c>
      <c r="F188" s="6"/>
      <c r="G188" s="6"/>
      <c r="H188" s="6"/>
      <c r="I188" s="6"/>
      <c r="J188" s="6"/>
      <c r="K188" s="6"/>
      <c r="L188" s="20">
        <f t="shared" si="34"/>
        <v>0</v>
      </c>
      <c r="M188" s="7">
        <f t="shared" si="27"/>
        <v>0</v>
      </c>
      <c r="N188" s="7">
        <f t="shared" si="28"/>
        <v>0</v>
      </c>
      <c r="O188" s="8">
        <f t="shared" si="29"/>
      </c>
      <c r="Q188" s="7">
        <f>F188+'[2]Weekly'!Q188</f>
        <v>0</v>
      </c>
      <c r="R188" s="7">
        <f>G188+'[2]Weekly'!R188</f>
        <v>0</v>
      </c>
      <c r="S188" s="7">
        <f>H188+'[2]Weekly'!S188</f>
        <v>0</v>
      </c>
      <c r="T188" s="7">
        <f>I188+'[2]Weekly'!T188</f>
        <v>0</v>
      </c>
      <c r="U188" s="7">
        <f>J188+'[2]Weekly'!U188</f>
        <v>0</v>
      </c>
      <c r="V188" s="7">
        <f>K188+'[2]Weekly'!V188</f>
        <v>0</v>
      </c>
      <c r="W188" s="7">
        <f>L188+'[2]Weekly'!W188</f>
        <v>0</v>
      </c>
      <c r="X188" s="7">
        <f>M188+'[2]Weekly'!X188</f>
        <v>0</v>
      </c>
      <c r="Y188" s="7">
        <f>N188+'[2]Weekly'!Y188</f>
        <v>0</v>
      </c>
      <c r="Z188" s="5">
        <f t="shared" si="35"/>
        <v>0</v>
      </c>
    </row>
    <row r="189" spans="1:26" ht="12.75">
      <c r="A189" s="15" t="str">
        <f>'[1]Setup'!G73</f>
        <v>Sub</v>
      </c>
      <c r="B189" s="2" t="str">
        <f t="shared" si="33"/>
        <v>Sub</v>
      </c>
      <c r="C189" s="15">
        <f>'[1]Setup'!I73</f>
        <v>0</v>
      </c>
      <c r="D189" s="15" t="str">
        <f>'[1]Setup'!J73</f>
        <v>Lucky Mojo's</v>
      </c>
      <c r="E189" s="7" t="str">
        <f>'[1]Setup'!K73</f>
        <v>B</v>
      </c>
      <c r="F189" s="6"/>
      <c r="G189" s="6"/>
      <c r="H189" s="6"/>
      <c r="I189" s="6"/>
      <c r="J189" s="6"/>
      <c r="K189" s="6"/>
      <c r="L189" s="20">
        <f t="shared" si="34"/>
        <v>0</v>
      </c>
      <c r="M189" s="7">
        <f t="shared" si="27"/>
        <v>0</v>
      </c>
      <c r="N189" s="7">
        <f t="shared" si="28"/>
        <v>0</v>
      </c>
      <c r="O189" s="8">
        <f t="shared" si="29"/>
      </c>
      <c r="Q189" s="7">
        <f>F189+'[2]Weekly'!Q189</f>
        <v>0</v>
      </c>
      <c r="R189" s="7">
        <f>G189+'[2]Weekly'!R189</f>
        <v>0</v>
      </c>
      <c r="S189" s="7">
        <f>H189+'[2]Weekly'!S189</f>
        <v>0</v>
      </c>
      <c r="T189" s="7">
        <f>I189+'[2]Weekly'!T189</f>
        <v>0</v>
      </c>
      <c r="U189" s="7">
        <f>J189+'[2]Weekly'!U189</f>
        <v>0</v>
      </c>
      <c r="V189" s="7">
        <f>K189+'[2]Weekly'!V189</f>
        <v>0</v>
      </c>
      <c r="W189" s="7">
        <f>L189+'[2]Weekly'!W189</f>
        <v>0</v>
      </c>
      <c r="X189" s="7">
        <f>M189+'[2]Weekly'!X189</f>
        <v>0</v>
      </c>
      <c r="Y189" s="7">
        <f>N189+'[2]Weekly'!Y189</f>
        <v>0</v>
      </c>
      <c r="Z189" s="5">
        <f t="shared" si="35"/>
        <v>0</v>
      </c>
    </row>
    <row r="190" spans="1:26" ht="12.75">
      <c r="A190" s="14" t="s">
        <v>10</v>
      </c>
      <c r="B190" s="14" t="s">
        <v>10</v>
      </c>
      <c r="C190" s="14"/>
      <c r="D190" s="14"/>
      <c r="E190" s="16"/>
      <c r="F190" s="14"/>
      <c r="G190" s="14"/>
      <c r="H190" s="14"/>
      <c r="I190" s="14"/>
      <c r="J190" s="14"/>
      <c r="K190" s="11" t="s">
        <v>11</v>
      </c>
      <c r="L190" s="12">
        <f>SUM(L170:L189)</f>
        <v>4</v>
      </c>
      <c r="M190" s="14"/>
      <c r="N190" s="14"/>
      <c r="O190" s="17"/>
      <c r="Q190" s="12">
        <f>SUM(Q170:Q189)</f>
        <v>195</v>
      </c>
      <c r="R190" s="14"/>
      <c r="S190" s="14"/>
      <c r="T190" s="14"/>
      <c r="U190" s="14"/>
      <c r="V190" s="11" t="s">
        <v>11</v>
      </c>
      <c r="W190" s="12">
        <f>SUM(W170:W189)</f>
        <v>94</v>
      </c>
      <c r="X190" s="12">
        <f>SUM(X170:X189)</f>
        <v>101</v>
      </c>
      <c r="Y190" s="81" t="str">
        <f>IF((W190+X190)=$C$256,"Ok","Totals Err")</f>
        <v>Ok</v>
      </c>
      <c r="Z190" s="82"/>
    </row>
    <row r="191" spans="1:26" ht="12.75">
      <c r="A191" s="15" t="str">
        <f>'[1]Setup'!G75</f>
        <v>Reg</v>
      </c>
      <c r="B191" s="2" t="str">
        <f aca="true" t="shared" si="36" ref="B191:B210">(IF(($Q191/$C$257)&gt;=0.75,"Reg","Sub"))</f>
        <v>Reg</v>
      </c>
      <c r="C191" s="15" t="str">
        <f>'[1]Setup'!I75</f>
        <v>Lind, Chris</v>
      </c>
      <c r="D191" s="15" t="str">
        <f>'[1]Setup'!J75</f>
        <v>John's Main Event</v>
      </c>
      <c r="E191" s="7" t="str">
        <f>'[1]Setup'!K75</f>
        <v>B</v>
      </c>
      <c r="F191" s="6"/>
      <c r="G191" s="6"/>
      <c r="H191" s="6"/>
      <c r="I191" s="6"/>
      <c r="J191" s="6"/>
      <c r="K191" s="6"/>
      <c r="L191" s="20">
        <f aca="true" t="shared" si="37" ref="L191:L210">SUM(G191:I191)</f>
        <v>0</v>
      </c>
      <c r="M191" s="7">
        <f t="shared" si="27"/>
        <v>0</v>
      </c>
      <c r="N191" s="7">
        <f t="shared" si="28"/>
        <v>0</v>
      </c>
      <c r="O191" s="8">
        <f t="shared" si="29"/>
      </c>
      <c r="Q191" s="7">
        <f>F191+'[2]Weekly'!Q191</f>
        <v>30</v>
      </c>
      <c r="R191" s="7">
        <f>G191+'[2]Weekly'!R191</f>
        <v>2</v>
      </c>
      <c r="S191" s="7">
        <f>H191+'[2]Weekly'!S191</f>
        <v>5</v>
      </c>
      <c r="T191" s="7">
        <f>I191+'[2]Weekly'!T191</f>
        <v>2</v>
      </c>
      <c r="U191" s="7">
        <f>J191+'[2]Weekly'!U191</f>
        <v>0</v>
      </c>
      <c r="V191" s="7">
        <f>K191+'[2]Weekly'!V191</f>
        <v>0</v>
      </c>
      <c r="W191" s="7">
        <f>L191+'[2]Weekly'!W191</f>
        <v>9</v>
      </c>
      <c r="X191" s="7">
        <f>M191+'[2]Weekly'!X191</f>
        <v>21</v>
      </c>
      <c r="Y191" s="7">
        <f>N191+'[2]Weekly'!Y191</f>
        <v>9</v>
      </c>
      <c r="Z191" s="5">
        <f aca="true" t="shared" si="38" ref="Z191:Z210">IF(ISERR(Y191/Q191),0,(Y191/Q191))</f>
        <v>0.3</v>
      </c>
    </row>
    <row r="192" spans="1:26" ht="12.75">
      <c r="A192" s="15" t="str">
        <f>'[1]Setup'!G76</f>
        <v>Reg</v>
      </c>
      <c r="B192" s="2" t="str">
        <f t="shared" si="36"/>
        <v>Reg</v>
      </c>
      <c r="C192" s="15" t="str">
        <f>'[1]Setup'!I76</f>
        <v>McKusker, Kyle</v>
      </c>
      <c r="D192" s="15" t="str">
        <f>'[1]Setup'!J76</f>
        <v>John's Main Event</v>
      </c>
      <c r="E192" s="7" t="str">
        <f>'[1]Setup'!K76</f>
        <v>B</v>
      </c>
      <c r="F192" s="6">
        <v>3</v>
      </c>
      <c r="G192" s="6">
        <v>0</v>
      </c>
      <c r="H192" s="6">
        <v>0</v>
      </c>
      <c r="I192" s="6">
        <v>0</v>
      </c>
      <c r="J192" s="6"/>
      <c r="K192" s="6"/>
      <c r="L192" s="20">
        <f t="shared" si="37"/>
        <v>0</v>
      </c>
      <c r="M192" s="7">
        <f t="shared" si="27"/>
        <v>3</v>
      </c>
      <c r="N192" s="7">
        <f t="shared" si="28"/>
        <v>0</v>
      </c>
      <c r="O192" s="8">
        <f t="shared" si="29"/>
        <v>0</v>
      </c>
      <c r="Q192" s="7">
        <f>F192+'[2]Weekly'!Q192</f>
        <v>39</v>
      </c>
      <c r="R192" s="7">
        <f>G192+'[2]Weekly'!R192</f>
        <v>4</v>
      </c>
      <c r="S192" s="7">
        <f>H192+'[2]Weekly'!S192</f>
        <v>3</v>
      </c>
      <c r="T192" s="7">
        <f>I192+'[2]Weekly'!T192</f>
        <v>4</v>
      </c>
      <c r="U192" s="7">
        <f>J192+'[2]Weekly'!U192</f>
        <v>0</v>
      </c>
      <c r="V192" s="7">
        <f>K192+'[2]Weekly'!V192</f>
        <v>0</v>
      </c>
      <c r="W192" s="7">
        <f>L192+'[2]Weekly'!W192</f>
        <v>11</v>
      </c>
      <c r="X192" s="7">
        <f>M192+'[2]Weekly'!X192</f>
        <v>28</v>
      </c>
      <c r="Y192" s="7">
        <f>N192+'[2]Weekly'!Y192</f>
        <v>11</v>
      </c>
      <c r="Z192" s="5">
        <f t="shared" si="38"/>
        <v>0.28205128205128205</v>
      </c>
    </row>
    <row r="193" spans="1:26" ht="12.75">
      <c r="A193" s="15" t="str">
        <f>'[1]Setup'!G77</f>
        <v>Reg</v>
      </c>
      <c r="B193" s="2" t="str">
        <f t="shared" si="36"/>
        <v>Sub</v>
      </c>
      <c r="C193" s="15" t="str">
        <f>'[1]Setup'!I77</f>
        <v>Manthei, Gordon</v>
      </c>
      <c r="D193" s="15" t="str">
        <f>'[1]Setup'!J77</f>
        <v>John's Main Event</v>
      </c>
      <c r="E193" s="7" t="str">
        <f>'[1]Setup'!K77</f>
        <v>B</v>
      </c>
      <c r="F193" s="6">
        <v>3</v>
      </c>
      <c r="G193" s="6">
        <v>1</v>
      </c>
      <c r="H193" s="6">
        <v>0</v>
      </c>
      <c r="I193" s="6">
        <v>1</v>
      </c>
      <c r="J193" s="6"/>
      <c r="K193" s="6"/>
      <c r="L193" s="20">
        <f t="shared" si="37"/>
        <v>2</v>
      </c>
      <c r="M193" s="7">
        <f t="shared" si="27"/>
        <v>1</v>
      </c>
      <c r="N193" s="7">
        <f t="shared" si="28"/>
        <v>2</v>
      </c>
      <c r="O193" s="8">
        <f t="shared" si="29"/>
        <v>0.6666666666666666</v>
      </c>
      <c r="Q193" s="7">
        <f>F193+'[2]Weekly'!Q193</f>
        <v>24</v>
      </c>
      <c r="R193" s="7">
        <f>G193+'[2]Weekly'!R193</f>
        <v>3</v>
      </c>
      <c r="S193" s="7">
        <f>H193+'[2]Weekly'!S193</f>
        <v>4</v>
      </c>
      <c r="T193" s="7">
        <f>I193+'[2]Weekly'!T193</f>
        <v>5</v>
      </c>
      <c r="U193" s="7">
        <f>J193+'[2]Weekly'!U193</f>
        <v>0</v>
      </c>
      <c r="V193" s="7">
        <f>K193+'[2]Weekly'!V193</f>
        <v>0</v>
      </c>
      <c r="W193" s="7">
        <f>L193+'[2]Weekly'!W193</f>
        <v>12</v>
      </c>
      <c r="X193" s="7">
        <f>M193+'[2]Weekly'!X193</f>
        <v>12</v>
      </c>
      <c r="Y193" s="7">
        <f>N193+'[2]Weekly'!Y193</f>
        <v>12</v>
      </c>
      <c r="Z193" s="5">
        <f t="shared" si="38"/>
        <v>0.5</v>
      </c>
    </row>
    <row r="194" spans="1:26" ht="12.75">
      <c r="A194" s="15" t="str">
        <f>'[1]Setup'!G78</f>
        <v>Reg</v>
      </c>
      <c r="B194" s="2" t="str">
        <f t="shared" si="36"/>
        <v>Reg</v>
      </c>
      <c r="C194" s="15" t="str">
        <f>'[1]Setup'!I78</f>
        <v>Thuemmler, Josh</v>
      </c>
      <c r="D194" s="15" t="str">
        <f>'[1]Setup'!J78</f>
        <v>John's Main Event</v>
      </c>
      <c r="E194" s="7" t="str">
        <f>'[1]Setup'!K78</f>
        <v>B</v>
      </c>
      <c r="F194" s="6">
        <v>3</v>
      </c>
      <c r="G194" s="6">
        <v>0</v>
      </c>
      <c r="H194" s="6">
        <v>0</v>
      </c>
      <c r="I194" s="6">
        <v>0</v>
      </c>
      <c r="J194" s="6"/>
      <c r="K194" s="6"/>
      <c r="L194" s="20">
        <f t="shared" si="37"/>
        <v>0</v>
      </c>
      <c r="M194" s="7">
        <f t="shared" si="27"/>
        <v>3</v>
      </c>
      <c r="N194" s="7">
        <f t="shared" si="28"/>
        <v>0</v>
      </c>
      <c r="O194" s="8">
        <f t="shared" si="29"/>
        <v>0</v>
      </c>
      <c r="Q194" s="7">
        <f>F194+'[2]Weekly'!Q194</f>
        <v>39</v>
      </c>
      <c r="R194" s="7">
        <f>G194+'[2]Weekly'!R194</f>
        <v>6</v>
      </c>
      <c r="S194" s="7">
        <f>H194+'[2]Weekly'!S194</f>
        <v>8</v>
      </c>
      <c r="T194" s="7">
        <f>I194+'[2]Weekly'!T194</f>
        <v>3</v>
      </c>
      <c r="U194" s="7">
        <f>J194+'[2]Weekly'!U194</f>
        <v>0</v>
      </c>
      <c r="V194" s="7">
        <f>K194+'[2]Weekly'!V194</f>
        <v>1</v>
      </c>
      <c r="W194" s="7">
        <f>L194+'[2]Weekly'!W194</f>
        <v>17</v>
      </c>
      <c r="X194" s="7">
        <f>M194+'[2]Weekly'!X194</f>
        <v>22</v>
      </c>
      <c r="Y194" s="7">
        <f>N194+'[2]Weekly'!Y194</f>
        <v>18</v>
      </c>
      <c r="Z194" s="5">
        <f t="shared" si="38"/>
        <v>0.46153846153846156</v>
      </c>
    </row>
    <row r="195" spans="1:26" ht="12.75">
      <c r="A195" s="15" t="str">
        <f>'[1]Setup'!G79</f>
        <v>Reg</v>
      </c>
      <c r="B195" s="2" t="str">
        <f t="shared" si="36"/>
        <v>Reg</v>
      </c>
      <c r="C195" s="15" t="str">
        <f>'[1]Setup'!I79</f>
        <v>Wetter, Marcus</v>
      </c>
      <c r="D195" s="15" t="str">
        <f>'[1]Setup'!J79</f>
        <v>John's Main Event</v>
      </c>
      <c r="E195" s="7" t="str">
        <f>'[1]Setup'!K79</f>
        <v>B</v>
      </c>
      <c r="F195" s="6">
        <v>3</v>
      </c>
      <c r="G195" s="6">
        <v>1</v>
      </c>
      <c r="H195" s="6">
        <v>0</v>
      </c>
      <c r="I195" s="6">
        <v>1</v>
      </c>
      <c r="J195" s="6"/>
      <c r="K195" s="6"/>
      <c r="L195" s="20">
        <f t="shared" si="37"/>
        <v>2</v>
      </c>
      <c r="M195" s="7">
        <f aca="true" t="shared" si="39" ref="M195:M252">F195-L195</f>
        <v>1</v>
      </c>
      <c r="N195" s="7">
        <f aca="true" t="shared" si="40" ref="N195:N252">SUM(J195:L195)</f>
        <v>2</v>
      </c>
      <c r="O195" s="8">
        <f t="shared" si="29"/>
        <v>0.6666666666666666</v>
      </c>
      <c r="Q195" s="7">
        <f>F195+'[2]Weekly'!Q195</f>
        <v>39</v>
      </c>
      <c r="R195" s="7">
        <f>G195+'[2]Weekly'!R195</f>
        <v>4</v>
      </c>
      <c r="S195" s="7">
        <f>H195+'[2]Weekly'!S195</f>
        <v>4</v>
      </c>
      <c r="T195" s="7">
        <f>I195+'[2]Weekly'!T195</f>
        <v>3</v>
      </c>
      <c r="U195" s="7">
        <f>J195+'[2]Weekly'!U195</f>
        <v>0</v>
      </c>
      <c r="V195" s="7">
        <f>K195+'[2]Weekly'!V195</f>
        <v>0</v>
      </c>
      <c r="W195" s="7">
        <f>L195+'[2]Weekly'!W195</f>
        <v>11</v>
      </c>
      <c r="X195" s="7">
        <f>M195+'[2]Weekly'!X195</f>
        <v>28</v>
      </c>
      <c r="Y195" s="7">
        <f>N195+'[2]Weekly'!Y195</f>
        <v>11</v>
      </c>
      <c r="Z195" s="5">
        <f t="shared" si="38"/>
        <v>0.28205128205128205</v>
      </c>
    </row>
    <row r="196" spans="1:26" ht="12.75">
      <c r="A196" s="15" t="str">
        <f>'[1]Setup'!G80</f>
        <v>Sub</v>
      </c>
      <c r="B196" s="2" t="str">
        <f t="shared" si="36"/>
        <v>Sub</v>
      </c>
      <c r="C196" s="15" t="str">
        <f>'[1]Setup'!I80</f>
        <v>Smith, Nick</v>
      </c>
      <c r="D196" s="15" t="str">
        <f>'[1]Setup'!J80</f>
        <v>John's Main Event</v>
      </c>
      <c r="E196" s="7" t="str">
        <f>'[1]Setup'!K80</f>
        <v>B</v>
      </c>
      <c r="F196" s="6"/>
      <c r="G196" s="6"/>
      <c r="H196" s="6"/>
      <c r="I196" s="6"/>
      <c r="J196" s="6"/>
      <c r="K196" s="6"/>
      <c r="L196" s="20">
        <f t="shared" si="37"/>
        <v>0</v>
      </c>
      <c r="M196" s="7">
        <f t="shared" si="39"/>
        <v>0</v>
      </c>
      <c r="N196" s="7">
        <f t="shared" si="40"/>
        <v>0</v>
      </c>
      <c r="O196" s="8">
        <f aca="true" t="shared" si="41" ref="O196:O252">IF(ISERR(N196/F196),"",(N196/F196))</f>
      </c>
      <c r="Q196" s="7">
        <f>F196+'[2]Weekly'!Q196</f>
        <v>6</v>
      </c>
      <c r="R196" s="7">
        <f>G196+'[2]Weekly'!R196</f>
        <v>2</v>
      </c>
      <c r="S196" s="7">
        <f>H196+'[2]Weekly'!S196</f>
        <v>0</v>
      </c>
      <c r="T196" s="7">
        <f>I196+'[2]Weekly'!T196</f>
        <v>1</v>
      </c>
      <c r="U196" s="7">
        <f>J196+'[2]Weekly'!U196</f>
        <v>0</v>
      </c>
      <c r="V196" s="7">
        <f>K196+'[2]Weekly'!V196</f>
        <v>0</v>
      </c>
      <c r="W196" s="7">
        <f>L196+'[2]Weekly'!W196</f>
        <v>3</v>
      </c>
      <c r="X196" s="7">
        <f>M196+'[2]Weekly'!X196</f>
        <v>3</v>
      </c>
      <c r="Y196" s="7">
        <f>N196+'[2]Weekly'!Y196</f>
        <v>3</v>
      </c>
      <c r="Z196" s="5">
        <f t="shared" si="38"/>
        <v>0.5</v>
      </c>
    </row>
    <row r="197" spans="1:26" ht="12.75">
      <c r="A197" s="15" t="str">
        <f>'[1]Setup'!G81</f>
        <v>Sub</v>
      </c>
      <c r="B197" s="2" t="str">
        <f t="shared" si="36"/>
        <v>Sub</v>
      </c>
      <c r="C197" s="15" t="str">
        <f>'[1]Setup'!I81</f>
        <v>Mason, Mike</v>
      </c>
      <c r="D197" s="15" t="str">
        <f>'[1]Setup'!J81</f>
        <v>John's Main Event</v>
      </c>
      <c r="E197" s="7" t="str">
        <f>'[1]Setup'!K81</f>
        <v>B</v>
      </c>
      <c r="F197" s="6"/>
      <c r="G197" s="6"/>
      <c r="H197" s="6"/>
      <c r="I197" s="6"/>
      <c r="J197" s="6"/>
      <c r="K197" s="6"/>
      <c r="L197" s="20">
        <f t="shared" si="37"/>
        <v>0</v>
      </c>
      <c r="M197" s="7">
        <f t="shared" si="39"/>
        <v>0</v>
      </c>
      <c r="N197" s="7">
        <f t="shared" si="40"/>
        <v>0</v>
      </c>
      <c r="O197" s="8">
        <f t="shared" si="41"/>
      </c>
      <c r="Q197" s="7">
        <f>F197+'[2]Weekly'!Q197</f>
        <v>6</v>
      </c>
      <c r="R197" s="7">
        <f>G197+'[2]Weekly'!R197</f>
        <v>1</v>
      </c>
      <c r="S197" s="7">
        <f>H197+'[2]Weekly'!S197</f>
        <v>0</v>
      </c>
      <c r="T197" s="7">
        <f>I197+'[2]Weekly'!T197</f>
        <v>1</v>
      </c>
      <c r="U197" s="7">
        <f>J197+'[2]Weekly'!U197</f>
        <v>0</v>
      </c>
      <c r="V197" s="7">
        <f>K197+'[2]Weekly'!V197</f>
        <v>0</v>
      </c>
      <c r="W197" s="7">
        <f>L197+'[2]Weekly'!W197</f>
        <v>2</v>
      </c>
      <c r="X197" s="7">
        <f>M197+'[2]Weekly'!X197</f>
        <v>4</v>
      </c>
      <c r="Y197" s="7">
        <f>N197+'[2]Weekly'!Y197</f>
        <v>2</v>
      </c>
      <c r="Z197" s="5">
        <f t="shared" si="38"/>
        <v>0.3333333333333333</v>
      </c>
    </row>
    <row r="198" spans="1:26" ht="12.75">
      <c r="A198" s="15" t="str">
        <f>'[1]Setup'!G82</f>
        <v>Sub</v>
      </c>
      <c r="B198" s="2" t="str">
        <f t="shared" si="36"/>
        <v>Sub</v>
      </c>
      <c r="C198" s="15" t="str">
        <f>'[1]Setup'!I82</f>
        <v>Thuemmler, Jay</v>
      </c>
      <c r="D198" s="15" t="str">
        <f>'[1]Setup'!J82</f>
        <v>John's Main Event</v>
      </c>
      <c r="E198" s="7" t="str">
        <f>'[1]Setup'!K82</f>
        <v>B</v>
      </c>
      <c r="F198" s="6">
        <v>3</v>
      </c>
      <c r="G198" s="6">
        <v>0</v>
      </c>
      <c r="H198" s="6">
        <v>0</v>
      </c>
      <c r="I198" s="6">
        <v>0</v>
      </c>
      <c r="J198" s="6"/>
      <c r="K198" s="6"/>
      <c r="L198" s="20">
        <f t="shared" si="37"/>
        <v>0</v>
      </c>
      <c r="M198" s="7">
        <f t="shared" si="39"/>
        <v>3</v>
      </c>
      <c r="N198" s="7">
        <f t="shared" si="40"/>
        <v>0</v>
      </c>
      <c r="O198" s="8">
        <f t="shared" si="41"/>
        <v>0</v>
      </c>
      <c r="Q198" s="7">
        <f>F198+'[2]Weekly'!Q198</f>
        <v>6</v>
      </c>
      <c r="R198" s="7">
        <f>G198+'[2]Weekly'!R198</f>
        <v>1</v>
      </c>
      <c r="S198" s="7">
        <f>H198+'[2]Weekly'!S198</f>
        <v>0</v>
      </c>
      <c r="T198" s="7">
        <f>I198+'[2]Weekly'!T198</f>
        <v>0</v>
      </c>
      <c r="U198" s="7">
        <f>J198+'[2]Weekly'!U198</f>
        <v>0</v>
      </c>
      <c r="V198" s="7">
        <f>K198+'[2]Weekly'!V198</f>
        <v>0</v>
      </c>
      <c r="W198" s="7">
        <f>L198+'[2]Weekly'!W198</f>
        <v>1</v>
      </c>
      <c r="X198" s="7">
        <f>M198+'[2]Weekly'!X198</f>
        <v>5</v>
      </c>
      <c r="Y198" s="7">
        <f>N198+'[2]Weekly'!Y198</f>
        <v>1</v>
      </c>
      <c r="Z198" s="5">
        <f t="shared" si="38"/>
        <v>0.16666666666666666</v>
      </c>
    </row>
    <row r="199" spans="1:26" ht="12.75">
      <c r="A199" s="15" t="str">
        <f>'[1]Setup'!G83</f>
        <v>Sub</v>
      </c>
      <c r="B199" s="2" t="str">
        <f t="shared" si="36"/>
        <v>Sub</v>
      </c>
      <c r="C199" s="15" t="str">
        <f>'[1]Setup'!I83</f>
        <v>Jackson, James</v>
      </c>
      <c r="D199" s="15" t="str">
        <f>'[1]Setup'!J83</f>
        <v>John's Main Event</v>
      </c>
      <c r="E199" s="7" t="str">
        <f>'[1]Setup'!K83</f>
        <v>B</v>
      </c>
      <c r="F199" s="6"/>
      <c r="G199" s="6"/>
      <c r="H199" s="6"/>
      <c r="I199" s="6"/>
      <c r="J199" s="6"/>
      <c r="K199" s="6"/>
      <c r="L199" s="20">
        <f t="shared" si="37"/>
        <v>0</v>
      </c>
      <c r="M199" s="7">
        <f t="shared" si="39"/>
        <v>0</v>
      </c>
      <c r="N199" s="7">
        <f t="shared" si="40"/>
        <v>0</v>
      </c>
      <c r="O199" s="8">
        <f t="shared" si="41"/>
      </c>
      <c r="Q199" s="7">
        <f>F199+'[2]Weekly'!Q199</f>
        <v>6</v>
      </c>
      <c r="R199" s="7">
        <f>G199+'[2]Weekly'!R199</f>
        <v>0</v>
      </c>
      <c r="S199" s="7">
        <f>H199+'[2]Weekly'!S199</f>
        <v>0</v>
      </c>
      <c r="T199" s="7">
        <f>I199+'[2]Weekly'!T199</f>
        <v>0</v>
      </c>
      <c r="U199" s="7">
        <f>J199+'[2]Weekly'!U199</f>
        <v>0</v>
      </c>
      <c r="V199" s="7">
        <f>K199+'[2]Weekly'!V199</f>
        <v>0</v>
      </c>
      <c r="W199" s="7">
        <f>L199+'[2]Weekly'!W199</f>
        <v>0</v>
      </c>
      <c r="X199" s="7">
        <f>M199+'[2]Weekly'!X199</f>
        <v>6</v>
      </c>
      <c r="Y199" s="7">
        <f>N199+'[2]Weekly'!Y199</f>
        <v>0</v>
      </c>
      <c r="Z199" s="5">
        <f t="shared" si="38"/>
        <v>0</v>
      </c>
    </row>
    <row r="200" spans="1:26" ht="12.75">
      <c r="A200" s="15" t="str">
        <f>'[1]Setup'!G84</f>
        <v>Sub</v>
      </c>
      <c r="B200" s="2" t="str">
        <f t="shared" si="36"/>
        <v>Sub</v>
      </c>
      <c r="C200" s="15">
        <f>'[1]Setup'!I84</f>
        <v>0</v>
      </c>
      <c r="D200" s="15" t="str">
        <f>'[1]Setup'!J84</f>
        <v>John's Main Event</v>
      </c>
      <c r="E200" s="7" t="str">
        <f>'[1]Setup'!K84</f>
        <v>B</v>
      </c>
      <c r="F200" s="6"/>
      <c r="G200" s="6"/>
      <c r="H200" s="6"/>
      <c r="I200" s="6"/>
      <c r="J200" s="6"/>
      <c r="K200" s="6"/>
      <c r="L200" s="20">
        <f t="shared" si="37"/>
        <v>0</v>
      </c>
      <c r="M200" s="7">
        <f t="shared" si="39"/>
        <v>0</v>
      </c>
      <c r="N200" s="7">
        <f t="shared" si="40"/>
        <v>0</v>
      </c>
      <c r="O200" s="8">
        <f t="shared" si="41"/>
      </c>
      <c r="Q200" s="7">
        <f>F200+'[2]Weekly'!Q200</f>
        <v>0</v>
      </c>
      <c r="R200" s="7">
        <f>G200+'[2]Weekly'!R200</f>
        <v>0</v>
      </c>
      <c r="S200" s="7">
        <f>H200+'[2]Weekly'!S200</f>
        <v>0</v>
      </c>
      <c r="T200" s="7">
        <f>I200+'[2]Weekly'!T200</f>
        <v>0</v>
      </c>
      <c r="U200" s="7">
        <f>J200+'[2]Weekly'!U200</f>
        <v>0</v>
      </c>
      <c r="V200" s="7">
        <f>K200+'[2]Weekly'!V200</f>
        <v>0</v>
      </c>
      <c r="W200" s="7">
        <f>L200+'[2]Weekly'!W200</f>
        <v>0</v>
      </c>
      <c r="X200" s="7">
        <f>M200+'[2]Weekly'!X200</f>
        <v>0</v>
      </c>
      <c r="Y200" s="7">
        <f>N200+'[2]Weekly'!Y200</f>
        <v>0</v>
      </c>
      <c r="Z200" s="5">
        <f t="shared" si="38"/>
        <v>0</v>
      </c>
    </row>
    <row r="201" spans="1:26" ht="12.75">
      <c r="A201" s="15" t="str">
        <f>'[1]Setup'!G85</f>
        <v>Sub</v>
      </c>
      <c r="B201" s="2" t="str">
        <f t="shared" si="36"/>
        <v>Sub</v>
      </c>
      <c r="C201" s="15">
        <f>'[1]Setup'!I85</f>
        <v>0</v>
      </c>
      <c r="D201" s="15" t="str">
        <f>'[1]Setup'!J85</f>
        <v>John's Main Event</v>
      </c>
      <c r="E201" s="7" t="str">
        <f>'[1]Setup'!K85</f>
        <v>B</v>
      </c>
      <c r="F201" s="6"/>
      <c r="G201" s="6"/>
      <c r="H201" s="6"/>
      <c r="I201" s="6"/>
      <c r="J201" s="6"/>
      <c r="K201" s="6"/>
      <c r="L201" s="20">
        <f t="shared" si="37"/>
        <v>0</v>
      </c>
      <c r="M201" s="7">
        <f t="shared" si="39"/>
        <v>0</v>
      </c>
      <c r="N201" s="7">
        <f t="shared" si="40"/>
        <v>0</v>
      </c>
      <c r="O201" s="8">
        <f t="shared" si="41"/>
      </c>
      <c r="Q201" s="7">
        <f>F201+'[2]Weekly'!Q201</f>
        <v>0</v>
      </c>
      <c r="R201" s="7">
        <f>G201+'[2]Weekly'!R201</f>
        <v>0</v>
      </c>
      <c r="S201" s="7">
        <f>H201+'[2]Weekly'!S201</f>
        <v>0</v>
      </c>
      <c r="T201" s="7">
        <f>I201+'[2]Weekly'!T201</f>
        <v>0</v>
      </c>
      <c r="U201" s="7">
        <f>J201+'[2]Weekly'!U201</f>
        <v>0</v>
      </c>
      <c r="V201" s="7">
        <f>K201+'[2]Weekly'!V201</f>
        <v>0</v>
      </c>
      <c r="W201" s="7">
        <f>L201+'[2]Weekly'!W201</f>
        <v>0</v>
      </c>
      <c r="X201" s="7">
        <f>M201+'[2]Weekly'!X201</f>
        <v>0</v>
      </c>
      <c r="Y201" s="7">
        <f>N201+'[2]Weekly'!Y201</f>
        <v>0</v>
      </c>
      <c r="Z201" s="5">
        <f t="shared" si="38"/>
        <v>0</v>
      </c>
    </row>
    <row r="202" spans="1:26" ht="12.75">
      <c r="A202" s="15" t="str">
        <f>'[1]Setup'!G86</f>
        <v>Sub</v>
      </c>
      <c r="B202" s="2" t="str">
        <f t="shared" si="36"/>
        <v>Sub</v>
      </c>
      <c r="C202" s="15">
        <f>'[1]Setup'!I86</f>
        <v>0</v>
      </c>
      <c r="D202" s="15" t="str">
        <f>'[1]Setup'!J86</f>
        <v>John's Main Event</v>
      </c>
      <c r="E202" s="7" t="str">
        <f>'[1]Setup'!K86</f>
        <v>B</v>
      </c>
      <c r="F202" s="6"/>
      <c r="G202" s="6"/>
      <c r="H202" s="6"/>
      <c r="I202" s="6"/>
      <c r="J202" s="6"/>
      <c r="K202" s="6"/>
      <c r="L202" s="20">
        <f t="shared" si="37"/>
        <v>0</v>
      </c>
      <c r="M202" s="7">
        <f t="shared" si="39"/>
        <v>0</v>
      </c>
      <c r="N202" s="7">
        <f t="shared" si="40"/>
        <v>0</v>
      </c>
      <c r="O202" s="8">
        <f t="shared" si="41"/>
      </c>
      <c r="Q202" s="7">
        <f>F202+'[2]Weekly'!Q202</f>
        <v>0</v>
      </c>
      <c r="R202" s="7">
        <f>G202+'[2]Weekly'!R202</f>
        <v>0</v>
      </c>
      <c r="S202" s="7">
        <f>H202+'[2]Weekly'!S202</f>
        <v>0</v>
      </c>
      <c r="T202" s="7">
        <f>I202+'[2]Weekly'!T202</f>
        <v>0</v>
      </c>
      <c r="U202" s="7">
        <f>J202+'[2]Weekly'!U202</f>
        <v>0</v>
      </c>
      <c r="V202" s="7">
        <f>K202+'[2]Weekly'!V202</f>
        <v>0</v>
      </c>
      <c r="W202" s="7">
        <f>L202+'[2]Weekly'!W202</f>
        <v>0</v>
      </c>
      <c r="X202" s="7">
        <f>M202+'[2]Weekly'!X202</f>
        <v>0</v>
      </c>
      <c r="Y202" s="7">
        <f>N202+'[2]Weekly'!Y202</f>
        <v>0</v>
      </c>
      <c r="Z202" s="5">
        <f t="shared" si="38"/>
        <v>0</v>
      </c>
    </row>
    <row r="203" spans="1:26" ht="12.75">
      <c r="A203" s="15" t="str">
        <f>'[1]Setup'!G87</f>
        <v>Sub</v>
      </c>
      <c r="B203" s="2" t="str">
        <f t="shared" si="36"/>
        <v>Sub</v>
      </c>
      <c r="C203" s="15">
        <f>'[1]Setup'!I87</f>
        <v>0</v>
      </c>
      <c r="D203" s="15" t="str">
        <f>'[1]Setup'!J87</f>
        <v>John's Main Event</v>
      </c>
      <c r="E203" s="7" t="str">
        <f>'[1]Setup'!K87</f>
        <v>B</v>
      </c>
      <c r="F203" s="6"/>
      <c r="G203" s="6"/>
      <c r="H203" s="6"/>
      <c r="I203" s="6"/>
      <c r="J203" s="6"/>
      <c r="K203" s="6"/>
      <c r="L203" s="20">
        <f t="shared" si="37"/>
        <v>0</v>
      </c>
      <c r="M203" s="7">
        <f t="shared" si="39"/>
        <v>0</v>
      </c>
      <c r="N203" s="7">
        <f t="shared" si="40"/>
        <v>0</v>
      </c>
      <c r="O203" s="8">
        <f t="shared" si="41"/>
      </c>
      <c r="Q203" s="7">
        <f>F203+'[2]Weekly'!Q203</f>
        <v>0</v>
      </c>
      <c r="R203" s="7">
        <f>G203+'[2]Weekly'!R203</f>
        <v>0</v>
      </c>
      <c r="S203" s="7">
        <f>H203+'[2]Weekly'!S203</f>
        <v>0</v>
      </c>
      <c r="T203" s="7">
        <f>I203+'[2]Weekly'!T203</f>
        <v>0</v>
      </c>
      <c r="U203" s="7">
        <f>J203+'[2]Weekly'!U203</f>
        <v>0</v>
      </c>
      <c r="V203" s="7">
        <f>K203+'[2]Weekly'!V203</f>
        <v>0</v>
      </c>
      <c r="W203" s="7">
        <f>L203+'[2]Weekly'!W203</f>
        <v>0</v>
      </c>
      <c r="X203" s="7">
        <f>M203+'[2]Weekly'!X203</f>
        <v>0</v>
      </c>
      <c r="Y203" s="7">
        <f>N203+'[2]Weekly'!Y203</f>
        <v>0</v>
      </c>
      <c r="Z203" s="5">
        <f t="shared" si="38"/>
        <v>0</v>
      </c>
    </row>
    <row r="204" spans="1:26" ht="12.75">
      <c r="A204" s="15" t="str">
        <f>'[1]Setup'!G88</f>
        <v>Sub</v>
      </c>
      <c r="B204" s="2" t="str">
        <f t="shared" si="36"/>
        <v>Sub</v>
      </c>
      <c r="C204" s="15">
        <f>'[1]Setup'!I88</f>
        <v>0</v>
      </c>
      <c r="D204" s="15" t="str">
        <f>'[1]Setup'!J88</f>
        <v>John's Main Event</v>
      </c>
      <c r="E204" s="7" t="str">
        <f>'[1]Setup'!K88</f>
        <v>B</v>
      </c>
      <c r="F204" s="6"/>
      <c r="G204" s="6"/>
      <c r="H204" s="6"/>
      <c r="I204" s="6"/>
      <c r="J204" s="6"/>
      <c r="K204" s="6"/>
      <c r="L204" s="20">
        <f t="shared" si="37"/>
        <v>0</v>
      </c>
      <c r="M204" s="7">
        <f t="shared" si="39"/>
        <v>0</v>
      </c>
      <c r="N204" s="7">
        <f t="shared" si="40"/>
        <v>0</v>
      </c>
      <c r="O204" s="8">
        <f t="shared" si="41"/>
      </c>
      <c r="Q204" s="7">
        <f>F204+'[2]Weekly'!Q204</f>
        <v>0</v>
      </c>
      <c r="R204" s="7">
        <f>G204+'[2]Weekly'!R204</f>
        <v>0</v>
      </c>
      <c r="S204" s="7">
        <f>H204+'[2]Weekly'!S204</f>
        <v>0</v>
      </c>
      <c r="T204" s="7">
        <f>I204+'[2]Weekly'!T204</f>
        <v>0</v>
      </c>
      <c r="U204" s="7">
        <f>J204+'[2]Weekly'!U204</f>
        <v>0</v>
      </c>
      <c r="V204" s="7">
        <f>K204+'[2]Weekly'!V204</f>
        <v>0</v>
      </c>
      <c r="W204" s="7">
        <f>L204+'[2]Weekly'!W204</f>
        <v>0</v>
      </c>
      <c r="X204" s="7">
        <f>M204+'[2]Weekly'!X204</f>
        <v>0</v>
      </c>
      <c r="Y204" s="7">
        <f>N204+'[2]Weekly'!Y204</f>
        <v>0</v>
      </c>
      <c r="Z204" s="5">
        <f t="shared" si="38"/>
        <v>0</v>
      </c>
    </row>
    <row r="205" spans="1:26" ht="12.75">
      <c r="A205" s="15" t="str">
        <f>'[1]Setup'!G89</f>
        <v>Sub</v>
      </c>
      <c r="B205" s="2" t="str">
        <f t="shared" si="36"/>
        <v>Sub</v>
      </c>
      <c r="C205" s="15">
        <f>'[1]Setup'!I89</f>
        <v>0</v>
      </c>
      <c r="D205" s="15" t="str">
        <f>'[1]Setup'!J89</f>
        <v>John's Main Event</v>
      </c>
      <c r="E205" s="7" t="str">
        <f>'[1]Setup'!K89</f>
        <v>B</v>
      </c>
      <c r="F205" s="6"/>
      <c r="G205" s="6"/>
      <c r="H205" s="6"/>
      <c r="I205" s="6"/>
      <c r="J205" s="6"/>
      <c r="K205" s="6"/>
      <c r="L205" s="20">
        <f t="shared" si="37"/>
        <v>0</v>
      </c>
      <c r="M205" s="7">
        <f t="shared" si="39"/>
        <v>0</v>
      </c>
      <c r="N205" s="7">
        <f t="shared" si="40"/>
        <v>0</v>
      </c>
      <c r="O205" s="8">
        <f t="shared" si="41"/>
      </c>
      <c r="Q205" s="7">
        <f>F205+'[2]Weekly'!Q205</f>
        <v>0</v>
      </c>
      <c r="R205" s="7">
        <f>G205+'[2]Weekly'!R205</f>
        <v>0</v>
      </c>
      <c r="S205" s="7">
        <f>H205+'[2]Weekly'!S205</f>
        <v>0</v>
      </c>
      <c r="T205" s="7">
        <f>I205+'[2]Weekly'!T205</f>
        <v>0</v>
      </c>
      <c r="U205" s="7">
        <f>J205+'[2]Weekly'!U205</f>
        <v>0</v>
      </c>
      <c r="V205" s="7">
        <f>K205+'[2]Weekly'!V205</f>
        <v>0</v>
      </c>
      <c r="W205" s="7">
        <f>L205+'[2]Weekly'!W205</f>
        <v>0</v>
      </c>
      <c r="X205" s="7">
        <f>M205+'[2]Weekly'!X205</f>
        <v>0</v>
      </c>
      <c r="Y205" s="7">
        <f>N205+'[2]Weekly'!Y205</f>
        <v>0</v>
      </c>
      <c r="Z205" s="5">
        <f t="shared" si="38"/>
        <v>0</v>
      </c>
    </row>
    <row r="206" spans="1:26" ht="12.75">
      <c r="A206" s="15" t="str">
        <f>'[1]Setup'!G90</f>
        <v>Sub</v>
      </c>
      <c r="B206" s="2" t="str">
        <f t="shared" si="36"/>
        <v>Sub</v>
      </c>
      <c r="C206" s="15">
        <f>'[1]Setup'!I90</f>
        <v>0</v>
      </c>
      <c r="D206" s="15" t="str">
        <f>'[1]Setup'!J90</f>
        <v>John's Main Event</v>
      </c>
      <c r="E206" s="7" t="str">
        <f>'[1]Setup'!K90</f>
        <v>B</v>
      </c>
      <c r="F206" s="6"/>
      <c r="G206" s="6"/>
      <c r="H206" s="6"/>
      <c r="I206" s="6"/>
      <c r="J206" s="6"/>
      <c r="K206" s="6"/>
      <c r="L206" s="20">
        <f t="shared" si="37"/>
        <v>0</v>
      </c>
      <c r="M206" s="7">
        <f t="shared" si="39"/>
        <v>0</v>
      </c>
      <c r="N206" s="7">
        <f t="shared" si="40"/>
        <v>0</v>
      </c>
      <c r="O206" s="8">
        <f t="shared" si="41"/>
      </c>
      <c r="Q206" s="7">
        <f>F206+'[2]Weekly'!Q206</f>
        <v>0</v>
      </c>
      <c r="R206" s="7">
        <f>G206+'[2]Weekly'!R206</f>
        <v>0</v>
      </c>
      <c r="S206" s="7">
        <f>H206+'[2]Weekly'!S206</f>
        <v>0</v>
      </c>
      <c r="T206" s="7">
        <f>I206+'[2]Weekly'!T206</f>
        <v>0</v>
      </c>
      <c r="U206" s="7">
        <f>J206+'[2]Weekly'!U206</f>
        <v>0</v>
      </c>
      <c r="V206" s="7">
        <f>K206+'[2]Weekly'!V206</f>
        <v>0</v>
      </c>
      <c r="W206" s="7">
        <f>L206+'[2]Weekly'!W206</f>
        <v>0</v>
      </c>
      <c r="X206" s="7">
        <f>M206+'[2]Weekly'!X206</f>
        <v>0</v>
      </c>
      <c r="Y206" s="7">
        <f>N206+'[2]Weekly'!Y206</f>
        <v>0</v>
      </c>
      <c r="Z206" s="5">
        <f t="shared" si="38"/>
        <v>0</v>
      </c>
    </row>
    <row r="207" spans="1:26" ht="12.75">
      <c r="A207" s="15" t="str">
        <f>'[1]Setup'!G91</f>
        <v>Sub</v>
      </c>
      <c r="B207" s="2" t="str">
        <f t="shared" si="36"/>
        <v>Sub</v>
      </c>
      <c r="C207" s="15">
        <f>'[1]Setup'!I91</f>
        <v>0</v>
      </c>
      <c r="D207" s="15" t="str">
        <f>'[1]Setup'!J91</f>
        <v>John's Main Event</v>
      </c>
      <c r="E207" s="7" t="str">
        <f>'[1]Setup'!K91</f>
        <v>B</v>
      </c>
      <c r="F207" s="6"/>
      <c r="G207" s="6"/>
      <c r="H207" s="6"/>
      <c r="I207" s="6"/>
      <c r="J207" s="6"/>
      <c r="K207" s="6"/>
      <c r="L207" s="20">
        <f t="shared" si="37"/>
        <v>0</v>
      </c>
      <c r="M207" s="7">
        <f t="shared" si="39"/>
        <v>0</v>
      </c>
      <c r="N207" s="7">
        <f t="shared" si="40"/>
        <v>0</v>
      </c>
      <c r="O207" s="8">
        <f t="shared" si="41"/>
      </c>
      <c r="Q207" s="7">
        <f>F207+'[2]Weekly'!Q207</f>
        <v>0</v>
      </c>
      <c r="R207" s="7">
        <f>G207+'[2]Weekly'!R207</f>
        <v>0</v>
      </c>
      <c r="S207" s="7">
        <f>H207+'[2]Weekly'!S207</f>
        <v>0</v>
      </c>
      <c r="T207" s="7">
        <f>I207+'[2]Weekly'!T207</f>
        <v>0</v>
      </c>
      <c r="U207" s="7">
        <f>J207+'[2]Weekly'!U207</f>
        <v>0</v>
      </c>
      <c r="V207" s="7">
        <f>K207+'[2]Weekly'!V207</f>
        <v>0</v>
      </c>
      <c r="W207" s="7">
        <f>L207+'[2]Weekly'!W207</f>
        <v>0</v>
      </c>
      <c r="X207" s="7">
        <f>M207+'[2]Weekly'!X207</f>
        <v>0</v>
      </c>
      <c r="Y207" s="7">
        <f>N207+'[2]Weekly'!Y207</f>
        <v>0</v>
      </c>
      <c r="Z207" s="5">
        <f t="shared" si="38"/>
        <v>0</v>
      </c>
    </row>
    <row r="208" spans="1:26" ht="12.75">
      <c r="A208" s="15" t="str">
        <f>'[1]Setup'!G92</f>
        <v>Sub</v>
      </c>
      <c r="B208" s="2" t="str">
        <f t="shared" si="36"/>
        <v>Sub</v>
      </c>
      <c r="C208" s="15">
        <f>'[1]Setup'!I92</f>
        <v>0</v>
      </c>
      <c r="D208" s="15" t="str">
        <f>'[1]Setup'!J92</f>
        <v>John's Main Event</v>
      </c>
      <c r="E208" s="7" t="str">
        <f>'[1]Setup'!K92</f>
        <v>B</v>
      </c>
      <c r="F208" s="6"/>
      <c r="G208" s="6"/>
      <c r="H208" s="6"/>
      <c r="I208" s="6"/>
      <c r="J208" s="6"/>
      <c r="K208" s="6"/>
      <c r="L208" s="20">
        <f t="shared" si="37"/>
        <v>0</v>
      </c>
      <c r="M208" s="7">
        <f t="shared" si="39"/>
        <v>0</v>
      </c>
      <c r="N208" s="7">
        <f t="shared" si="40"/>
        <v>0</v>
      </c>
      <c r="O208" s="8">
        <f t="shared" si="41"/>
      </c>
      <c r="Q208" s="7">
        <f>F208+'[2]Weekly'!Q208</f>
        <v>0</v>
      </c>
      <c r="R208" s="7">
        <f>G208+'[2]Weekly'!R208</f>
        <v>0</v>
      </c>
      <c r="S208" s="7">
        <f>H208+'[2]Weekly'!S208</f>
        <v>0</v>
      </c>
      <c r="T208" s="7">
        <f>I208+'[2]Weekly'!T208</f>
        <v>0</v>
      </c>
      <c r="U208" s="7">
        <f>J208+'[2]Weekly'!U208</f>
        <v>0</v>
      </c>
      <c r="V208" s="7">
        <f>K208+'[2]Weekly'!V208</f>
        <v>0</v>
      </c>
      <c r="W208" s="7">
        <f>L208+'[2]Weekly'!W208</f>
        <v>0</v>
      </c>
      <c r="X208" s="7">
        <f>M208+'[2]Weekly'!X208</f>
        <v>0</v>
      </c>
      <c r="Y208" s="7">
        <f>N208+'[2]Weekly'!Y208</f>
        <v>0</v>
      </c>
      <c r="Z208" s="5">
        <f t="shared" si="38"/>
        <v>0</v>
      </c>
    </row>
    <row r="209" spans="1:26" ht="12.75">
      <c r="A209" s="15" t="str">
        <f>'[1]Setup'!G93</f>
        <v>Sub</v>
      </c>
      <c r="B209" s="2" t="str">
        <f t="shared" si="36"/>
        <v>Sub</v>
      </c>
      <c r="C209" s="15">
        <f>'[1]Setup'!I93</f>
        <v>0</v>
      </c>
      <c r="D209" s="15" t="str">
        <f>'[1]Setup'!J93</f>
        <v>John's Main Event</v>
      </c>
      <c r="E209" s="7" t="str">
        <f>'[1]Setup'!K93</f>
        <v>B</v>
      </c>
      <c r="F209" s="6"/>
      <c r="G209" s="6"/>
      <c r="H209" s="6"/>
      <c r="I209" s="6"/>
      <c r="J209" s="6"/>
      <c r="K209" s="6"/>
      <c r="L209" s="20">
        <f t="shared" si="37"/>
        <v>0</v>
      </c>
      <c r="M209" s="7">
        <f t="shared" si="39"/>
        <v>0</v>
      </c>
      <c r="N209" s="7">
        <f t="shared" si="40"/>
        <v>0</v>
      </c>
      <c r="O209" s="8">
        <f t="shared" si="41"/>
      </c>
      <c r="Q209" s="7">
        <f>F209+'[2]Weekly'!Q209</f>
        <v>0</v>
      </c>
      <c r="R209" s="7">
        <f>G209+'[2]Weekly'!R209</f>
        <v>0</v>
      </c>
      <c r="S209" s="7">
        <f>H209+'[2]Weekly'!S209</f>
        <v>0</v>
      </c>
      <c r="T209" s="7">
        <f>I209+'[2]Weekly'!T209</f>
        <v>0</v>
      </c>
      <c r="U209" s="7">
        <f>J209+'[2]Weekly'!U209</f>
        <v>0</v>
      </c>
      <c r="V209" s="7">
        <f>K209+'[2]Weekly'!V209</f>
        <v>0</v>
      </c>
      <c r="W209" s="7">
        <f>L209+'[2]Weekly'!W209</f>
        <v>0</v>
      </c>
      <c r="X209" s="7">
        <f>M209+'[2]Weekly'!X209</f>
        <v>0</v>
      </c>
      <c r="Y209" s="7">
        <f>N209+'[2]Weekly'!Y209</f>
        <v>0</v>
      </c>
      <c r="Z209" s="5">
        <f t="shared" si="38"/>
        <v>0</v>
      </c>
    </row>
    <row r="210" spans="1:26" ht="12.75">
      <c r="A210" s="15" t="str">
        <f>'[1]Setup'!G94</f>
        <v>Sub</v>
      </c>
      <c r="B210" s="2" t="str">
        <f t="shared" si="36"/>
        <v>Sub</v>
      </c>
      <c r="C210" s="15">
        <f>'[1]Setup'!I94</f>
        <v>0</v>
      </c>
      <c r="D210" s="15" t="str">
        <f>'[1]Setup'!J94</f>
        <v>John's Main Event</v>
      </c>
      <c r="E210" s="7" t="str">
        <f>'[1]Setup'!K94</f>
        <v>B</v>
      </c>
      <c r="F210" s="6"/>
      <c r="G210" s="6"/>
      <c r="H210" s="6"/>
      <c r="I210" s="6"/>
      <c r="J210" s="6"/>
      <c r="K210" s="6"/>
      <c r="L210" s="20">
        <f t="shared" si="37"/>
        <v>0</v>
      </c>
      <c r="M210" s="7">
        <f t="shared" si="39"/>
        <v>0</v>
      </c>
      <c r="N210" s="7">
        <f t="shared" si="40"/>
        <v>0</v>
      </c>
      <c r="O210" s="8">
        <f t="shared" si="41"/>
      </c>
      <c r="Q210" s="7">
        <f>F210+'[2]Weekly'!Q210</f>
        <v>0</v>
      </c>
      <c r="R210" s="7">
        <f>G210+'[2]Weekly'!R210</f>
        <v>0</v>
      </c>
      <c r="S210" s="7">
        <f>H210+'[2]Weekly'!S210</f>
        <v>0</v>
      </c>
      <c r="T210" s="7">
        <f>I210+'[2]Weekly'!T210</f>
        <v>0</v>
      </c>
      <c r="U210" s="7">
        <f>J210+'[2]Weekly'!U210</f>
        <v>0</v>
      </c>
      <c r="V210" s="7">
        <f>K210+'[2]Weekly'!V210</f>
        <v>0</v>
      </c>
      <c r="W210" s="7">
        <f>L210+'[2]Weekly'!W210</f>
        <v>0</v>
      </c>
      <c r="X210" s="7">
        <f>M210+'[2]Weekly'!X210</f>
        <v>0</v>
      </c>
      <c r="Y210" s="7">
        <f>N210+'[2]Weekly'!Y210</f>
        <v>0</v>
      </c>
      <c r="Z210" s="5">
        <f t="shared" si="38"/>
        <v>0</v>
      </c>
    </row>
    <row r="211" spans="1:26" ht="12.75">
      <c r="A211" s="14" t="s">
        <v>10</v>
      </c>
      <c r="B211" s="14" t="s">
        <v>10</v>
      </c>
      <c r="C211" s="14"/>
      <c r="D211" s="14"/>
      <c r="E211" s="16"/>
      <c r="F211" s="14"/>
      <c r="G211" s="14"/>
      <c r="H211" s="14"/>
      <c r="I211" s="14"/>
      <c r="J211" s="14"/>
      <c r="K211" s="11" t="s">
        <v>11</v>
      </c>
      <c r="L211" s="12">
        <f>SUM(L191:L210)</f>
        <v>4</v>
      </c>
      <c r="M211" s="14"/>
      <c r="N211" s="14"/>
      <c r="O211" s="17"/>
      <c r="Q211" s="12">
        <f>SUM(Q191:Q210)</f>
        <v>195</v>
      </c>
      <c r="R211" s="14"/>
      <c r="S211" s="14"/>
      <c r="T211" s="14"/>
      <c r="U211" s="14"/>
      <c r="V211" s="11" t="s">
        <v>11</v>
      </c>
      <c r="W211" s="12">
        <f>SUM(W191:W210)</f>
        <v>66</v>
      </c>
      <c r="X211" s="12">
        <f>SUM(X191:X210)</f>
        <v>129</v>
      </c>
      <c r="Y211" s="81" t="str">
        <f>IF((W211+X211)=$C$256,"Ok","Totals Err")</f>
        <v>Ok</v>
      </c>
      <c r="Z211" s="82"/>
    </row>
    <row r="212" spans="1:26" ht="12.75">
      <c r="A212" s="15" t="str">
        <f>'[1]Setup'!G96</f>
        <v>Reg</v>
      </c>
      <c r="B212" s="2" t="str">
        <f aca="true" t="shared" si="42" ref="B212:B231">(IF(($Q212/$C$257)&gt;=0.75,"Reg","Sub"))</f>
        <v>Reg</v>
      </c>
      <c r="C212" s="15" t="str">
        <f>'[1]Setup'!I96</f>
        <v>Popp, Vince</v>
      </c>
      <c r="D212" s="15" t="str">
        <f>'[1]Setup'!J96</f>
        <v>Honey Lake Inn</v>
      </c>
      <c r="E212" s="7" t="str">
        <f>'[1]Setup'!K96</f>
        <v>B</v>
      </c>
      <c r="F212" s="6">
        <v>3</v>
      </c>
      <c r="G212" s="6">
        <v>0</v>
      </c>
      <c r="H212" s="6">
        <v>1</v>
      </c>
      <c r="I212" s="6">
        <v>0</v>
      </c>
      <c r="J212" s="6"/>
      <c r="K212" s="6"/>
      <c r="L212" s="20">
        <f aca="true" t="shared" si="43" ref="L212:L231">SUM(G212:I212)</f>
        <v>1</v>
      </c>
      <c r="M212" s="7">
        <f t="shared" si="39"/>
        <v>2</v>
      </c>
      <c r="N212" s="7">
        <f t="shared" si="40"/>
        <v>1</v>
      </c>
      <c r="O212" s="8">
        <f t="shared" si="41"/>
        <v>0.3333333333333333</v>
      </c>
      <c r="Q212" s="7">
        <f>F212+'[2]Weekly'!Q212</f>
        <v>36</v>
      </c>
      <c r="R212" s="7">
        <f>G212+'[2]Weekly'!R212</f>
        <v>7</v>
      </c>
      <c r="S212" s="7">
        <f>H212+'[2]Weekly'!S212</f>
        <v>6</v>
      </c>
      <c r="T212" s="7">
        <f>I212+'[2]Weekly'!T212</f>
        <v>6</v>
      </c>
      <c r="U212" s="7">
        <f>J212+'[2]Weekly'!U212</f>
        <v>0</v>
      </c>
      <c r="V212" s="7">
        <f>K212+'[2]Weekly'!V212</f>
        <v>0</v>
      </c>
      <c r="W212" s="7">
        <f>L212+'[2]Weekly'!W212</f>
        <v>19</v>
      </c>
      <c r="X212" s="7">
        <f>M212+'[2]Weekly'!X212</f>
        <v>17</v>
      </c>
      <c r="Y212" s="7">
        <f>N212+'[2]Weekly'!Y212</f>
        <v>19</v>
      </c>
      <c r="Z212" s="5">
        <f aca="true" t="shared" si="44" ref="Z212:Z231">IF(ISERR(Y212/Q212),0,(Y212/Q212))</f>
        <v>0.5277777777777778</v>
      </c>
    </row>
    <row r="213" spans="1:26" ht="12.75">
      <c r="A213" s="15" t="str">
        <f>'[1]Setup'!G97</f>
        <v>Reg</v>
      </c>
      <c r="B213" s="2" t="str">
        <f t="shared" si="42"/>
        <v>Reg</v>
      </c>
      <c r="C213" s="15" t="str">
        <f>'[1]Setup'!I97</f>
        <v>Jahns, Kevin</v>
      </c>
      <c r="D213" s="15" t="str">
        <f>'[1]Setup'!J97</f>
        <v>Honey Lake Inn</v>
      </c>
      <c r="E213" s="7" t="str">
        <f>'[1]Setup'!K97</f>
        <v>B</v>
      </c>
      <c r="F213" s="6">
        <v>3</v>
      </c>
      <c r="G213" s="6">
        <v>1</v>
      </c>
      <c r="H213" s="6">
        <v>0</v>
      </c>
      <c r="I213" s="6">
        <v>0</v>
      </c>
      <c r="J213" s="6"/>
      <c r="K213" s="6"/>
      <c r="L213" s="20">
        <f t="shared" si="43"/>
        <v>1</v>
      </c>
      <c r="M213" s="7">
        <f t="shared" si="39"/>
        <v>2</v>
      </c>
      <c r="N213" s="7">
        <f t="shared" si="40"/>
        <v>1</v>
      </c>
      <c r="O213" s="8">
        <f t="shared" si="41"/>
        <v>0.3333333333333333</v>
      </c>
      <c r="Q213" s="7">
        <f>F213+'[2]Weekly'!Q213</f>
        <v>36</v>
      </c>
      <c r="R213" s="7">
        <f>G213+'[2]Weekly'!R213</f>
        <v>3</v>
      </c>
      <c r="S213" s="7">
        <f>H213+'[2]Weekly'!S213</f>
        <v>6</v>
      </c>
      <c r="T213" s="7">
        <f>I213+'[2]Weekly'!T213</f>
        <v>7</v>
      </c>
      <c r="U213" s="7">
        <f>J213+'[2]Weekly'!U213</f>
        <v>1</v>
      </c>
      <c r="V213" s="7">
        <f>K213+'[2]Weekly'!V213</f>
        <v>2</v>
      </c>
      <c r="W213" s="7">
        <f>L213+'[2]Weekly'!W213</f>
        <v>16</v>
      </c>
      <c r="X213" s="7">
        <f>M213+'[2]Weekly'!X213</f>
        <v>20</v>
      </c>
      <c r="Y213" s="7">
        <f>N213+'[2]Weekly'!Y213</f>
        <v>19</v>
      </c>
      <c r="Z213" s="5">
        <f t="shared" si="44"/>
        <v>0.5277777777777778</v>
      </c>
    </row>
    <row r="214" spans="1:26" ht="12.75">
      <c r="A214" s="15" t="str">
        <f>'[1]Setup'!G98</f>
        <v>Reg</v>
      </c>
      <c r="B214" s="2" t="str">
        <f t="shared" si="42"/>
        <v>Reg</v>
      </c>
      <c r="C214" s="15" t="str">
        <f>'[1]Setup'!I98</f>
        <v>Grisham, Randy</v>
      </c>
      <c r="D214" s="15" t="str">
        <f>'[1]Setup'!J98</f>
        <v>Honey Lake Inn</v>
      </c>
      <c r="E214" s="7" t="str">
        <f>'[1]Setup'!K98</f>
        <v>B</v>
      </c>
      <c r="F214" s="6">
        <v>3</v>
      </c>
      <c r="G214" s="6">
        <v>0</v>
      </c>
      <c r="H214" s="6">
        <v>1</v>
      </c>
      <c r="I214" s="6">
        <v>1</v>
      </c>
      <c r="J214" s="6"/>
      <c r="K214" s="6"/>
      <c r="L214" s="20">
        <f t="shared" si="43"/>
        <v>2</v>
      </c>
      <c r="M214" s="7">
        <f t="shared" si="39"/>
        <v>1</v>
      </c>
      <c r="N214" s="7">
        <f t="shared" si="40"/>
        <v>2</v>
      </c>
      <c r="O214" s="8">
        <f t="shared" si="41"/>
        <v>0.6666666666666666</v>
      </c>
      <c r="Q214" s="7">
        <f>F214+'[2]Weekly'!Q214</f>
        <v>39</v>
      </c>
      <c r="R214" s="7">
        <f>G214+'[2]Weekly'!R214</f>
        <v>9</v>
      </c>
      <c r="S214" s="7">
        <f>H214+'[2]Weekly'!S214</f>
        <v>6</v>
      </c>
      <c r="T214" s="7">
        <f>I214+'[2]Weekly'!T214</f>
        <v>9</v>
      </c>
      <c r="U214" s="7">
        <f>J214+'[2]Weekly'!U214</f>
        <v>0</v>
      </c>
      <c r="V214" s="7">
        <f>K214+'[2]Weekly'!V214</f>
        <v>0</v>
      </c>
      <c r="W214" s="7">
        <f>L214+'[2]Weekly'!W214</f>
        <v>24</v>
      </c>
      <c r="X214" s="7">
        <f>M214+'[2]Weekly'!X214</f>
        <v>15</v>
      </c>
      <c r="Y214" s="7">
        <f>N214+'[2]Weekly'!Y214</f>
        <v>24</v>
      </c>
      <c r="Z214" s="5">
        <f t="shared" si="44"/>
        <v>0.6153846153846154</v>
      </c>
    </row>
    <row r="215" spans="1:26" ht="12.75">
      <c r="A215" s="15" t="str">
        <f>'[1]Setup'!G99</f>
        <v>Reg</v>
      </c>
      <c r="B215" s="2" t="str">
        <f t="shared" si="42"/>
        <v>Reg</v>
      </c>
      <c r="C215" s="15" t="str">
        <f>'[1]Setup'!I99</f>
        <v>Leonard, Tim</v>
      </c>
      <c r="D215" s="15" t="str">
        <f>'[1]Setup'!J99</f>
        <v>Honey Lake Inn</v>
      </c>
      <c r="E215" s="7" t="str">
        <f>'[1]Setup'!K99</f>
        <v>B</v>
      </c>
      <c r="F215" s="6">
        <v>3</v>
      </c>
      <c r="G215" s="6">
        <v>0</v>
      </c>
      <c r="H215" s="6">
        <v>1</v>
      </c>
      <c r="I215" s="6">
        <v>0</v>
      </c>
      <c r="J215" s="6"/>
      <c r="K215" s="6"/>
      <c r="L215" s="20">
        <f t="shared" si="43"/>
        <v>1</v>
      </c>
      <c r="M215" s="7">
        <f t="shared" si="39"/>
        <v>2</v>
      </c>
      <c r="N215" s="7">
        <f t="shared" si="40"/>
        <v>1</v>
      </c>
      <c r="O215" s="8">
        <f t="shared" si="41"/>
        <v>0.3333333333333333</v>
      </c>
      <c r="Q215" s="7">
        <f>F215+'[2]Weekly'!Q215</f>
        <v>39</v>
      </c>
      <c r="R215" s="7">
        <f>G215+'[2]Weekly'!R215</f>
        <v>7</v>
      </c>
      <c r="S215" s="7">
        <f>H215+'[2]Weekly'!S215</f>
        <v>8</v>
      </c>
      <c r="T215" s="7">
        <f>I215+'[2]Weekly'!T215</f>
        <v>5</v>
      </c>
      <c r="U215" s="7">
        <f>J215+'[2]Weekly'!U215</f>
        <v>0</v>
      </c>
      <c r="V215" s="7">
        <f>K215+'[2]Weekly'!V215</f>
        <v>1</v>
      </c>
      <c r="W215" s="7">
        <f>L215+'[2]Weekly'!W215</f>
        <v>20</v>
      </c>
      <c r="X215" s="7">
        <f>M215+'[2]Weekly'!X215</f>
        <v>19</v>
      </c>
      <c r="Y215" s="7">
        <f>N215+'[2]Weekly'!Y215</f>
        <v>21</v>
      </c>
      <c r="Z215" s="5">
        <f t="shared" si="44"/>
        <v>0.5384615384615384</v>
      </c>
    </row>
    <row r="216" spans="1:26" ht="12.75">
      <c r="A216" s="15" t="str">
        <f>'[1]Setup'!G100</f>
        <v>Reg</v>
      </c>
      <c r="B216" s="2" t="str">
        <f t="shared" si="42"/>
        <v>Sub</v>
      </c>
      <c r="C216" s="15" t="str">
        <f>'[1]Setup'!I100</f>
        <v>Sewell, Arnie</v>
      </c>
      <c r="D216" s="15" t="str">
        <f>'[1]Setup'!J100</f>
        <v>Honey Lake Inn</v>
      </c>
      <c r="E216" s="7" t="str">
        <f>'[1]Setup'!K100</f>
        <v>B</v>
      </c>
      <c r="F216" s="6"/>
      <c r="G216" s="6"/>
      <c r="H216" s="6"/>
      <c r="I216" s="6"/>
      <c r="J216" s="6"/>
      <c r="K216" s="6"/>
      <c r="L216" s="20">
        <f t="shared" si="43"/>
        <v>0</v>
      </c>
      <c r="M216" s="7">
        <f t="shared" si="39"/>
        <v>0</v>
      </c>
      <c r="N216" s="7">
        <f t="shared" si="40"/>
        <v>0</v>
      </c>
      <c r="O216" s="8">
        <f t="shared" si="41"/>
      </c>
      <c r="Q216" s="7">
        <f>F216+'[2]Weekly'!Q216</f>
        <v>3</v>
      </c>
      <c r="R216" s="7">
        <f>G216+'[2]Weekly'!R216</f>
        <v>0</v>
      </c>
      <c r="S216" s="7">
        <f>H216+'[2]Weekly'!S216</f>
        <v>1</v>
      </c>
      <c r="T216" s="7">
        <f>I216+'[2]Weekly'!T216</f>
        <v>0</v>
      </c>
      <c r="U216" s="7">
        <f>J216+'[2]Weekly'!U216</f>
        <v>0</v>
      </c>
      <c r="V216" s="7">
        <f>K216+'[2]Weekly'!V216</f>
        <v>0</v>
      </c>
      <c r="W216" s="7">
        <f>L216+'[2]Weekly'!W216</f>
        <v>1</v>
      </c>
      <c r="X216" s="7">
        <f>M216+'[2]Weekly'!X216</f>
        <v>2</v>
      </c>
      <c r="Y216" s="7">
        <f>N216+'[2]Weekly'!Y216</f>
        <v>1</v>
      </c>
      <c r="Z216" s="5">
        <f t="shared" si="44"/>
        <v>0.3333333333333333</v>
      </c>
    </row>
    <row r="217" spans="1:26" ht="12.75">
      <c r="A217" s="15" t="str">
        <f>'[1]Setup'!G101</f>
        <v>Sub</v>
      </c>
      <c r="B217" s="2" t="str">
        <f t="shared" si="42"/>
        <v>Reg</v>
      </c>
      <c r="C217" s="15" t="str">
        <f>'[1]Setup'!I101</f>
        <v>Leonard, Terry</v>
      </c>
      <c r="D217" s="15" t="str">
        <f>'[1]Setup'!J101</f>
        <v>Honey Lake Inn</v>
      </c>
      <c r="E217" s="7" t="str">
        <f>'[1]Setup'!K101</f>
        <v>B</v>
      </c>
      <c r="F217" s="6">
        <v>3</v>
      </c>
      <c r="G217" s="6">
        <v>1</v>
      </c>
      <c r="H217" s="6">
        <v>0</v>
      </c>
      <c r="I217" s="6">
        <v>1</v>
      </c>
      <c r="J217" s="6"/>
      <c r="K217" s="6"/>
      <c r="L217" s="20">
        <f t="shared" si="43"/>
        <v>2</v>
      </c>
      <c r="M217" s="7">
        <f t="shared" si="39"/>
        <v>1</v>
      </c>
      <c r="N217" s="7">
        <f t="shared" si="40"/>
        <v>2</v>
      </c>
      <c r="O217" s="8">
        <f t="shared" si="41"/>
        <v>0.6666666666666666</v>
      </c>
      <c r="Q217" s="7">
        <f>F217+'[2]Weekly'!Q217</f>
        <v>36</v>
      </c>
      <c r="R217" s="7">
        <f>G217+'[2]Weekly'!R217</f>
        <v>7</v>
      </c>
      <c r="S217" s="7">
        <f>H217+'[2]Weekly'!S217</f>
        <v>4</v>
      </c>
      <c r="T217" s="7">
        <f>I217+'[2]Weekly'!T217</f>
        <v>5</v>
      </c>
      <c r="U217" s="7">
        <f>J217+'[2]Weekly'!U217</f>
        <v>0</v>
      </c>
      <c r="V217" s="7">
        <f>K217+'[2]Weekly'!V217</f>
        <v>0</v>
      </c>
      <c r="W217" s="7">
        <f>L217+'[2]Weekly'!W217</f>
        <v>16</v>
      </c>
      <c r="X217" s="7">
        <f>M217+'[2]Weekly'!X217</f>
        <v>20</v>
      </c>
      <c r="Y217" s="7">
        <f>N217+'[2]Weekly'!Y217</f>
        <v>16</v>
      </c>
      <c r="Z217" s="5">
        <f t="shared" si="44"/>
        <v>0.4444444444444444</v>
      </c>
    </row>
    <row r="218" spans="1:26" ht="12.75">
      <c r="A218" s="15" t="str">
        <f>'[1]Setup'!G102</f>
        <v>Sub</v>
      </c>
      <c r="B218" s="2" t="str">
        <f t="shared" si="42"/>
        <v>Sub</v>
      </c>
      <c r="C218" s="15" t="str">
        <f>'[1]Setup'!I102</f>
        <v>Zielinski, Jeff</v>
      </c>
      <c r="D218" s="15" t="str">
        <f>'[1]Setup'!J102</f>
        <v>Honey Lake Inn</v>
      </c>
      <c r="E218" s="7" t="str">
        <f>'[1]Setup'!K102</f>
        <v>B</v>
      </c>
      <c r="F218" s="6"/>
      <c r="G218" s="6"/>
      <c r="H218" s="6"/>
      <c r="I218" s="6"/>
      <c r="J218" s="6"/>
      <c r="K218" s="6"/>
      <c r="L218" s="20">
        <f t="shared" si="43"/>
        <v>0</v>
      </c>
      <c r="M218" s="7">
        <f t="shared" si="39"/>
        <v>0</v>
      </c>
      <c r="N218" s="7">
        <f t="shared" si="40"/>
        <v>0</v>
      </c>
      <c r="O218" s="8">
        <f t="shared" si="41"/>
      </c>
      <c r="Q218" s="7">
        <f>F218+'[2]Weekly'!Q218</f>
        <v>6</v>
      </c>
      <c r="R218" s="7">
        <f>G218+'[2]Weekly'!R218</f>
        <v>1</v>
      </c>
      <c r="S218" s="7">
        <f>H218+'[2]Weekly'!S218</f>
        <v>1</v>
      </c>
      <c r="T218" s="7">
        <f>I218+'[2]Weekly'!T218</f>
        <v>1</v>
      </c>
      <c r="U218" s="7">
        <f>J218+'[2]Weekly'!U218</f>
        <v>0</v>
      </c>
      <c r="V218" s="7">
        <f>K218+'[2]Weekly'!V218</f>
        <v>0</v>
      </c>
      <c r="W218" s="7">
        <f>L218+'[2]Weekly'!W218</f>
        <v>3</v>
      </c>
      <c r="X218" s="7">
        <f>M218+'[2]Weekly'!X218</f>
        <v>3</v>
      </c>
      <c r="Y218" s="7">
        <f>N218+'[2]Weekly'!Y218</f>
        <v>3</v>
      </c>
      <c r="Z218" s="5">
        <f t="shared" si="44"/>
        <v>0.5</v>
      </c>
    </row>
    <row r="219" spans="1:26" ht="12.75">
      <c r="A219" s="15" t="str">
        <f>'[1]Setup'!G103</f>
        <v>Sub</v>
      </c>
      <c r="B219" s="2" t="str">
        <f t="shared" si="42"/>
        <v>Sub</v>
      </c>
      <c r="C219" s="15">
        <f>'[1]Setup'!I103</f>
        <v>0</v>
      </c>
      <c r="D219" s="15" t="str">
        <f>'[1]Setup'!J103</f>
        <v>Honey Lake Inn</v>
      </c>
      <c r="E219" s="7" t="str">
        <f>'[1]Setup'!K103</f>
        <v>B</v>
      </c>
      <c r="F219" s="6"/>
      <c r="G219" s="6"/>
      <c r="H219" s="6"/>
      <c r="I219" s="6"/>
      <c r="J219" s="6"/>
      <c r="K219" s="6"/>
      <c r="L219" s="20">
        <f t="shared" si="43"/>
        <v>0</v>
      </c>
      <c r="M219" s="7">
        <f t="shared" si="39"/>
        <v>0</v>
      </c>
      <c r="N219" s="7">
        <f t="shared" si="40"/>
        <v>0</v>
      </c>
      <c r="O219" s="8">
        <f t="shared" si="41"/>
      </c>
      <c r="Q219" s="7">
        <f>F219+'[2]Weekly'!Q219</f>
        <v>0</v>
      </c>
      <c r="R219" s="7">
        <f>G219+'[2]Weekly'!R219</f>
        <v>0</v>
      </c>
      <c r="S219" s="7">
        <f>H219+'[2]Weekly'!S219</f>
        <v>0</v>
      </c>
      <c r="T219" s="7">
        <f>I219+'[2]Weekly'!T219</f>
        <v>0</v>
      </c>
      <c r="U219" s="7">
        <f>J219+'[2]Weekly'!U219</f>
        <v>0</v>
      </c>
      <c r="V219" s="7">
        <f>K219+'[2]Weekly'!V219</f>
        <v>0</v>
      </c>
      <c r="W219" s="7">
        <f>L219+'[2]Weekly'!W219</f>
        <v>0</v>
      </c>
      <c r="X219" s="7">
        <f>M219+'[2]Weekly'!X219</f>
        <v>0</v>
      </c>
      <c r="Y219" s="7">
        <f>N219+'[2]Weekly'!Y219</f>
        <v>0</v>
      </c>
      <c r="Z219" s="5">
        <f t="shared" si="44"/>
        <v>0</v>
      </c>
    </row>
    <row r="220" spans="1:26" ht="12.75">
      <c r="A220" s="15" t="str">
        <f>'[1]Setup'!G104</f>
        <v>Sub</v>
      </c>
      <c r="B220" s="2" t="str">
        <f t="shared" si="42"/>
        <v>Sub</v>
      </c>
      <c r="C220" s="15">
        <f>'[1]Setup'!I104</f>
        <v>0</v>
      </c>
      <c r="D220" s="15" t="str">
        <f>'[1]Setup'!J104</f>
        <v>Honey Lake Inn</v>
      </c>
      <c r="E220" s="7" t="str">
        <f>'[1]Setup'!K104</f>
        <v>B</v>
      </c>
      <c r="F220" s="6"/>
      <c r="G220" s="6"/>
      <c r="H220" s="6"/>
      <c r="I220" s="6"/>
      <c r="J220" s="6"/>
      <c r="K220" s="6"/>
      <c r="L220" s="20">
        <f t="shared" si="43"/>
        <v>0</v>
      </c>
      <c r="M220" s="7">
        <f t="shared" si="39"/>
        <v>0</v>
      </c>
      <c r="N220" s="7">
        <f t="shared" si="40"/>
        <v>0</v>
      </c>
      <c r="O220" s="8">
        <f t="shared" si="41"/>
      </c>
      <c r="Q220" s="7">
        <f>F220+'[2]Weekly'!Q220</f>
        <v>0</v>
      </c>
      <c r="R220" s="7">
        <f>G220+'[2]Weekly'!R220</f>
        <v>0</v>
      </c>
      <c r="S220" s="7">
        <f>H220+'[2]Weekly'!S220</f>
        <v>0</v>
      </c>
      <c r="T220" s="7">
        <f>I220+'[2]Weekly'!T220</f>
        <v>0</v>
      </c>
      <c r="U220" s="7">
        <f>J220+'[2]Weekly'!U220</f>
        <v>0</v>
      </c>
      <c r="V220" s="7">
        <f>K220+'[2]Weekly'!V220</f>
        <v>0</v>
      </c>
      <c r="W220" s="7">
        <f>L220+'[2]Weekly'!W220</f>
        <v>0</v>
      </c>
      <c r="X220" s="7">
        <f>M220+'[2]Weekly'!X220</f>
        <v>0</v>
      </c>
      <c r="Y220" s="7">
        <f>N220+'[2]Weekly'!Y220</f>
        <v>0</v>
      </c>
      <c r="Z220" s="5">
        <f t="shared" si="44"/>
        <v>0</v>
      </c>
    </row>
    <row r="221" spans="1:26" ht="12.75">
      <c r="A221" s="15" t="str">
        <f>'[1]Setup'!G105</f>
        <v>Sub</v>
      </c>
      <c r="B221" s="2" t="str">
        <f t="shared" si="42"/>
        <v>Sub</v>
      </c>
      <c r="C221" s="15">
        <f>'[1]Setup'!I105</f>
        <v>0</v>
      </c>
      <c r="D221" s="15" t="str">
        <f>'[1]Setup'!J105</f>
        <v>Honey Lake Inn</v>
      </c>
      <c r="E221" s="7" t="str">
        <f>'[1]Setup'!K105</f>
        <v>B</v>
      </c>
      <c r="F221" s="6"/>
      <c r="G221" s="6"/>
      <c r="H221" s="6"/>
      <c r="I221" s="6"/>
      <c r="J221" s="6"/>
      <c r="K221" s="6"/>
      <c r="L221" s="20">
        <f t="shared" si="43"/>
        <v>0</v>
      </c>
      <c r="M221" s="7">
        <f t="shared" si="39"/>
        <v>0</v>
      </c>
      <c r="N221" s="7">
        <f t="shared" si="40"/>
        <v>0</v>
      </c>
      <c r="O221" s="8">
        <f t="shared" si="41"/>
      </c>
      <c r="Q221" s="7">
        <f>F221+'[2]Weekly'!Q221</f>
        <v>0</v>
      </c>
      <c r="R221" s="7">
        <f>G221+'[2]Weekly'!R221</f>
        <v>0</v>
      </c>
      <c r="S221" s="7">
        <f>H221+'[2]Weekly'!S221</f>
        <v>0</v>
      </c>
      <c r="T221" s="7">
        <f>I221+'[2]Weekly'!T221</f>
        <v>0</v>
      </c>
      <c r="U221" s="7">
        <f>J221+'[2]Weekly'!U221</f>
        <v>0</v>
      </c>
      <c r="V221" s="7">
        <f>K221+'[2]Weekly'!V221</f>
        <v>0</v>
      </c>
      <c r="W221" s="7">
        <f>L221+'[2]Weekly'!W221</f>
        <v>0</v>
      </c>
      <c r="X221" s="7">
        <f>M221+'[2]Weekly'!X221</f>
        <v>0</v>
      </c>
      <c r="Y221" s="7">
        <f>N221+'[2]Weekly'!Y221</f>
        <v>0</v>
      </c>
      <c r="Z221" s="5">
        <f t="shared" si="44"/>
        <v>0</v>
      </c>
    </row>
    <row r="222" spans="1:26" ht="12.75">
      <c r="A222" s="15" t="str">
        <f>'[1]Setup'!G106</f>
        <v>Sub</v>
      </c>
      <c r="B222" s="2" t="str">
        <f t="shared" si="42"/>
        <v>Sub</v>
      </c>
      <c r="C222" s="15">
        <f>'[1]Setup'!I106</f>
        <v>0</v>
      </c>
      <c r="D222" s="15" t="str">
        <f>'[1]Setup'!J106</f>
        <v>Honey Lake Inn</v>
      </c>
      <c r="E222" s="7" t="str">
        <f>'[1]Setup'!K106</f>
        <v>B</v>
      </c>
      <c r="F222" s="6"/>
      <c r="G222" s="6"/>
      <c r="H222" s="6"/>
      <c r="I222" s="6"/>
      <c r="J222" s="6"/>
      <c r="K222" s="6"/>
      <c r="L222" s="20">
        <f t="shared" si="43"/>
        <v>0</v>
      </c>
      <c r="M222" s="7">
        <f t="shared" si="39"/>
        <v>0</v>
      </c>
      <c r="N222" s="7">
        <f t="shared" si="40"/>
        <v>0</v>
      </c>
      <c r="O222" s="8">
        <f t="shared" si="41"/>
      </c>
      <c r="Q222" s="7">
        <f>F222+'[2]Weekly'!Q222</f>
        <v>0</v>
      </c>
      <c r="R222" s="7">
        <f>G222+'[2]Weekly'!R222</f>
        <v>0</v>
      </c>
      <c r="S222" s="7">
        <f>H222+'[2]Weekly'!S222</f>
        <v>0</v>
      </c>
      <c r="T222" s="7">
        <f>I222+'[2]Weekly'!T222</f>
        <v>0</v>
      </c>
      <c r="U222" s="7">
        <f>J222+'[2]Weekly'!U222</f>
        <v>0</v>
      </c>
      <c r="V222" s="7">
        <f>K222+'[2]Weekly'!V222</f>
        <v>0</v>
      </c>
      <c r="W222" s="7">
        <f>L222+'[2]Weekly'!W222</f>
        <v>0</v>
      </c>
      <c r="X222" s="7">
        <f>M222+'[2]Weekly'!X222</f>
        <v>0</v>
      </c>
      <c r="Y222" s="7">
        <f>N222+'[2]Weekly'!Y222</f>
        <v>0</v>
      </c>
      <c r="Z222" s="5">
        <f t="shared" si="44"/>
        <v>0</v>
      </c>
    </row>
    <row r="223" spans="1:26" ht="12.75">
      <c r="A223" s="15" t="str">
        <f>'[1]Setup'!G107</f>
        <v>Sub</v>
      </c>
      <c r="B223" s="2" t="str">
        <f t="shared" si="42"/>
        <v>Sub</v>
      </c>
      <c r="C223" s="15">
        <f>'[1]Setup'!I107</f>
        <v>0</v>
      </c>
      <c r="D223" s="15" t="str">
        <f>'[1]Setup'!J107</f>
        <v>Honey Lake Inn</v>
      </c>
      <c r="E223" s="7" t="str">
        <f>'[1]Setup'!K107</f>
        <v>B</v>
      </c>
      <c r="F223" s="6"/>
      <c r="G223" s="6"/>
      <c r="H223" s="6"/>
      <c r="I223" s="6"/>
      <c r="J223" s="6"/>
      <c r="K223" s="6"/>
      <c r="L223" s="20">
        <f t="shared" si="43"/>
        <v>0</v>
      </c>
      <c r="M223" s="7">
        <f t="shared" si="39"/>
        <v>0</v>
      </c>
      <c r="N223" s="7">
        <f t="shared" si="40"/>
        <v>0</v>
      </c>
      <c r="O223" s="8">
        <f t="shared" si="41"/>
      </c>
      <c r="Q223" s="7">
        <f>F223+'[2]Weekly'!Q223</f>
        <v>0</v>
      </c>
      <c r="R223" s="7">
        <f>G223+'[2]Weekly'!R223</f>
        <v>0</v>
      </c>
      <c r="S223" s="7">
        <f>H223+'[2]Weekly'!S223</f>
        <v>0</v>
      </c>
      <c r="T223" s="7">
        <f>I223+'[2]Weekly'!T223</f>
        <v>0</v>
      </c>
      <c r="U223" s="7">
        <f>J223+'[2]Weekly'!U223</f>
        <v>0</v>
      </c>
      <c r="V223" s="7">
        <f>K223+'[2]Weekly'!V223</f>
        <v>0</v>
      </c>
      <c r="W223" s="7">
        <f>L223+'[2]Weekly'!W223</f>
        <v>0</v>
      </c>
      <c r="X223" s="7">
        <f>M223+'[2]Weekly'!X223</f>
        <v>0</v>
      </c>
      <c r="Y223" s="7">
        <f>N223+'[2]Weekly'!Y223</f>
        <v>0</v>
      </c>
      <c r="Z223" s="5">
        <f t="shared" si="44"/>
        <v>0</v>
      </c>
    </row>
    <row r="224" spans="1:26" ht="12.75">
      <c r="A224" s="15" t="str">
        <f>'[1]Setup'!G108</f>
        <v>Sub</v>
      </c>
      <c r="B224" s="2" t="str">
        <f t="shared" si="42"/>
        <v>Sub</v>
      </c>
      <c r="C224" s="15">
        <f>'[1]Setup'!I108</f>
        <v>0</v>
      </c>
      <c r="D224" s="15" t="str">
        <f>'[1]Setup'!J108</f>
        <v>Honey Lake Inn</v>
      </c>
      <c r="E224" s="7" t="str">
        <f>'[1]Setup'!K108</f>
        <v>B</v>
      </c>
      <c r="F224" s="6"/>
      <c r="G224" s="6"/>
      <c r="H224" s="6"/>
      <c r="I224" s="6"/>
      <c r="J224" s="6"/>
      <c r="K224" s="6"/>
      <c r="L224" s="20">
        <f t="shared" si="43"/>
        <v>0</v>
      </c>
      <c r="M224" s="7">
        <f t="shared" si="39"/>
        <v>0</v>
      </c>
      <c r="N224" s="7">
        <f t="shared" si="40"/>
        <v>0</v>
      </c>
      <c r="O224" s="8">
        <f t="shared" si="41"/>
      </c>
      <c r="Q224" s="7">
        <f>F224+'[2]Weekly'!Q224</f>
        <v>0</v>
      </c>
      <c r="R224" s="7">
        <f>G224+'[2]Weekly'!R224</f>
        <v>0</v>
      </c>
      <c r="S224" s="7">
        <f>H224+'[2]Weekly'!S224</f>
        <v>0</v>
      </c>
      <c r="T224" s="7">
        <f>I224+'[2]Weekly'!T224</f>
        <v>0</v>
      </c>
      <c r="U224" s="7">
        <f>J224+'[2]Weekly'!U224</f>
        <v>0</v>
      </c>
      <c r="V224" s="7">
        <f>K224+'[2]Weekly'!V224</f>
        <v>0</v>
      </c>
      <c r="W224" s="7">
        <f>L224+'[2]Weekly'!W224</f>
        <v>0</v>
      </c>
      <c r="X224" s="7">
        <f>M224+'[2]Weekly'!X224</f>
        <v>0</v>
      </c>
      <c r="Y224" s="7">
        <f>N224+'[2]Weekly'!Y224</f>
        <v>0</v>
      </c>
      <c r="Z224" s="5">
        <f t="shared" si="44"/>
        <v>0</v>
      </c>
    </row>
    <row r="225" spans="1:26" ht="12.75">
      <c r="A225" s="15" t="str">
        <f>'[1]Setup'!G109</f>
        <v>Sub</v>
      </c>
      <c r="B225" s="2" t="str">
        <f t="shared" si="42"/>
        <v>Sub</v>
      </c>
      <c r="C225" s="15">
        <f>'[1]Setup'!I109</f>
        <v>0</v>
      </c>
      <c r="D225" s="15" t="str">
        <f>'[1]Setup'!J109</f>
        <v>Honey Lake Inn</v>
      </c>
      <c r="E225" s="7" t="str">
        <f>'[1]Setup'!K109</f>
        <v>B</v>
      </c>
      <c r="F225" s="6"/>
      <c r="G225" s="6"/>
      <c r="H225" s="6"/>
      <c r="I225" s="6"/>
      <c r="J225" s="6"/>
      <c r="K225" s="6"/>
      <c r="L225" s="20">
        <f t="shared" si="43"/>
        <v>0</v>
      </c>
      <c r="M225" s="7">
        <f t="shared" si="39"/>
        <v>0</v>
      </c>
      <c r="N225" s="7">
        <f t="shared" si="40"/>
        <v>0</v>
      </c>
      <c r="O225" s="8">
        <f t="shared" si="41"/>
      </c>
      <c r="Q225" s="7">
        <f>F225+'[2]Weekly'!Q225</f>
        <v>0</v>
      </c>
      <c r="R225" s="7">
        <f>G225+'[2]Weekly'!R225</f>
        <v>0</v>
      </c>
      <c r="S225" s="7">
        <f>H225+'[2]Weekly'!S225</f>
        <v>0</v>
      </c>
      <c r="T225" s="7">
        <f>I225+'[2]Weekly'!T225</f>
        <v>0</v>
      </c>
      <c r="U225" s="7">
        <f>J225+'[2]Weekly'!U225</f>
        <v>0</v>
      </c>
      <c r="V225" s="7">
        <f>K225+'[2]Weekly'!V225</f>
        <v>0</v>
      </c>
      <c r="W225" s="7">
        <f>L225+'[2]Weekly'!W225</f>
        <v>0</v>
      </c>
      <c r="X225" s="7">
        <f>M225+'[2]Weekly'!X225</f>
        <v>0</v>
      </c>
      <c r="Y225" s="7">
        <f>N225+'[2]Weekly'!Y225</f>
        <v>0</v>
      </c>
      <c r="Z225" s="5">
        <f t="shared" si="44"/>
        <v>0</v>
      </c>
    </row>
    <row r="226" spans="1:26" ht="12.75">
      <c r="A226" s="15" t="str">
        <f>'[1]Setup'!G110</f>
        <v>Sub</v>
      </c>
      <c r="B226" s="2" t="str">
        <f t="shared" si="42"/>
        <v>Sub</v>
      </c>
      <c r="C226" s="15">
        <f>'[1]Setup'!I110</f>
        <v>0</v>
      </c>
      <c r="D226" s="15" t="str">
        <f>'[1]Setup'!J110</f>
        <v>Honey Lake Inn</v>
      </c>
      <c r="E226" s="7" t="str">
        <f>'[1]Setup'!K110</f>
        <v>B</v>
      </c>
      <c r="F226" s="6"/>
      <c r="G226" s="6"/>
      <c r="H226" s="6"/>
      <c r="I226" s="6"/>
      <c r="J226" s="6"/>
      <c r="K226" s="6"/>
      <c r="L226" s="20">
        <f t="shared" si="43"/>
        <v>0</v>
      </c>
      <c r="M226" s="7">
        <f t="shared" si="39"/>
        <v>0</v>
      </c>
      <c r="N226" s="7">
        <f t="shared" si="40"/>
        <v>0</v>
      </c>
      <c r="O226" s="8">
        <f t="shared" si="41"/>
      </c>
      <c r="Q226" s="7">
        <f>F226+'[2]Weekly'!Q226</f>
        <v>0</v>
      </c>
      <c r="R226" s="7">
        <f>G226+'[2]Weekly'!R226</f>
        <v>0</v>
      </c>
      <c r="S226" s="7">
        <f>H226+'[2]Weekly'!S226</f>
        <v>0</v>
      </c>
      <c r="T226" s="7">
        <f>I226+'[2]Weekly'!T226</f>
        <v>0</v>
      </c>
      <c r="U226" s="7">
        <f>J226+'[2]Weekly'!U226</f>
        <v>0</v>
      </c>
      <c r="V226" s="7">
        <f>K226+'[2]Weekly'!V226</f>
        <v>0</v>
      </c>
      <c r="W226" s="7">
        <f>L226+'[2]Weekly'!W226</f>
        <v>0</v>
      </c>
      <c r="X226" s="7">
        <f>M226+'[2]Weekly'!X226</f>
        <v>0</v>
      </c>
      <c r="Y226" s="7">
        <f>N226+'[2]Weekly'!Y226</f>
        <v>0</v>
      </c>
      <c r="Z226" s="5">
        <f t="shared" si="44"/>
        <v>0</v>
      </c>
    </row>
    <row r="227" spans="1:26" ht="12.75">
      <c r="A227" s="15" t="str">
        <f>'[1]Setup'!G111</f>
        <v>Sub</v>
      </c>
      <c r="B227" s="2" t="str">
        <f t="shared" si="42"/>
        <v>Sub</v>
      </c>
      <c r="C227" s="15">
        <f>'[1]Setup'!I111</f>
        <v>0</v>
      </c>
      <c r="D227" s="15" t="str">
        <f>'[1]Setup'!J111</f>
        <v>Honey Lake Inn</v>
      </c>
      <c r="E227" s="7" t="str">
        <f>'[1]Setup'!K111</f>
        <v>B</v>
      </c>
      <c r="F227" s="6"/>
      <c r="G227" s="6"/>
      <c r="H227" s="6"/>
      <c r="I227" s="6"/>
      <c r="J227" s="6"/>
      <c r="K227" s="6"/>
      <c r="L227" s="20">
        <f t="shared" si="43"/>
        <v>0</v>
      </c>
      <c r="M227" s="7">
        <f t="shared" si="39"/>
        <v>0</v>
      </c>
      <c r="N227" s="7">
        <f t="shared" si="40"/>
        <v>0</v>
      </c>
      <c r="O227" s="8">
        <f t="shared" si="41"/>
      </c>
      <c r="Q227" s="7">
        <f>F227+'[2]Weekly'!Q227</f>
        <v>0</v>
      </c>
      <c r="R227" s="7">
        <f>G227+'[2]Weekly'!R227</f>
        <v>0</v>
      </c>
      <c r="S227" s="7">
        <f>H227+'[2]Weekly'!S227</f>
        <v>0</v>
      </c>
      <c r="T227" s="7">
        <f>I227+'[2]Weekly'!T227</f>
        <v>0</v>
      </c>
      <c r="U227" s="7">
        <f>J227+'[2]Weekly'!U227</f>
        <v>0</v>
      </c>
      <c r="V227" s="7">
        <f>K227+'[2]Weekly'!V227</f>
        <v>0</v>
      </c>
      <c r="W227" s="7">
        <f>L227+'[2]Weekly'!W227</f>
        <v>0</v>
      </c>
      <c r="X227" s="7">
        <f>M227+'[2]Weekly'!X227</f>
        <v>0</v>
      </c>
      <c r="Y227" s="7">
        <f>N227+'[2]Weekly'!Y227</f>
        <v>0</v>
      </c>
      <c r="Z227" s="5">
        <f t="shared" si="44"/>
        <v>0</v>
      </c>
    </row>
    <row r="228" spans="1:26" ht="12.75">
      <c r="A228" s="15" t="str">
        <f>'[1]Setup'!G112</f>
        <v>Sub</v>
      </c>
      <c r="B228" s="2" t="str">
        <f t="shared" si="42"/>
        <v>Sub</v>
      </c>
      <c r="C228" s="15">
        <f>'[1]Setup'!I112</f>
        <v>0</v>
      </c>
      <c r="D228" s="15" t="str">
        <f>'[1]Setup'!J112</f>
        <v>Honey Lake Inn</v>
      </c>
      <c r="E228" s="7" t="str">
        <f>'[1]Setup'!K112</f>
        <v>B</v>
      </c>
      <c r="F228" s="6"/>
      <c r="G228" s="6"/>
      <c r="H228" s="6"/>
      <c r="I228" s="6"/>
      <c r="J228" s="6"/>
      <c r="K228" s="6"/>
      <c r="L228" s="20">
        <f t="shared" si="43"/>
        <v>0</v>
      </c>
      <c r="M228" s="7">
        <f t="shared" si="39"/>
        <v>0</v>
      </c>
      <c r="N228" s="7">
        <f t="shared" si="40"/>
        <v>0</v>
      </c>
      <c r="O228" s="8">
        <f t="shared" si="41"/>
      </c>
      <c r="Q228" s="7">
        <f>F228+'[2]Weekly'!Q228</f>
        <v>0</v>
      </c>
      <c r="R228" s="7">
        <f>G228+'[2]Weekly'!R228</f>
        <v>0</v>
      </c>
      <c r="S228" s="7">
        <f>H228+'[2]Weekly'!S228</f>
        <v>0</v>
      </c>
      <c r="T228" s="7">
        <f>I228+'[2]Weekly'!T228</f>
        <v>0</v>
      </c>
      <c r="U228" s="7">
        <f>J228+'[2]Weekly'!U228</f>
        <v>0</v>
      </c>
      <c r="V228" s="7">
        <f>K228+'[2]Weekly'!V228</f>
        <v>0</v>
      </c>
      <c r="W228" s="7">
        <f>L228+'[2]Weekly'!W228</f>
        <v>0</v>
      </c>
      <c r="X228" s="7">
        <f>M228+'[2]Weekly'!X228</f>
        <v>0</v>
      </c>
      <c r="Y228" s="7">
        <f>N228+'[2]Weekly'!Y228</f>
        <v>0</v>
      </c>
      <c r="Z228" s="5">
        <f t="shared" si="44"/>
        <v>0</v>
      </c>
    </row>
    <row r="229" spans="1:26" ht="12.75">
      <c r="A229" s="15" t="str">
        <f>'[1]Setup'!G113</f>
        <v>Sub</v>
      </c>
      <c r="B229" s="2" t="str">
        <f t="shared" si="42"/>
        <v>Sub</v>
      </c>
      <c r="C229" s="15">
        <f>'[1]Setup'!I113</f>
        <v>0</v>
      </c>
      <c r="D229" s="15" t="str">
        <f>'[1]Setup'!J113</f>
        <v>Honey Lake Inn</v>
      </c>
      <c r="E229" s="7" t="str">
        <f>'[1]Setup'!K113</f>
        <v>B</v>
      </c>
      <c r="F229" s="6"/>
      <c r="G229" s="6"/>
      <c r="H229" s="6"/>
      <c r="I229" s="6"/>
      <c r="J229" s="6"/>
      <c r="K229" s="6"/>
      <c r="L229" s="20">
        <f t="shared" si="43"/>
        <v>0</v>
      </c>
      <c r="M229" s="7">
        <f t="shared" si="39"/>
        <v>0</v>
      </c>
      <c r="N229" s="7">
        <f t="shared" si="40"/>
        <v>0</v>
      </c>
      <c r="O229" s="8">
        <f t="shared" si="41"/>
      </c>
      <c r="Q229" s="7">
        <f>F229+'[2]Weekly'!Q229</f>
        <v>0</v>
      </c>
      <c r="R229" s="7">
        <f>G229+'[2]Weekly'!R229</f>
        <v>0</v>
      </c>
      <c r="S229" s="7">
        <f>H229+'[2]Weekly'!S229</f>
        <v>0</v>
      </c>
      <c r="T229" s="7">
        <f>I229+'[2]Weekly'!T229</f>
        <v>0</v>
      </c>
      <c r="U229" s="7">
        <f>J229+'[2]Weekly'!U229</f>
        <v>0</v>
      </c>
      <c r="V229" s="7">
        <f>K229+'[2]Weekly'!V229</f>
        <v>0</v>
      </c>
      <c r="W229" s="7">
        <f>L229+'[2]Weekly'!W229</f>
        <v>0</v>
      </c>
      <c r="X229" s="7">
        <f>M229+'[2]Weekly'!X229</f>
        <v>0</v>
      </c>
      <c r="Y229" s="7">
        <f>N229+'[2]Weekly'!Y229</f>
        <v>0</v>
      </c>
      <c r="Z229" s="5">
        <f t="shared" si="44"/>
        <v>0</v>
      </c>
    </row>
    <row r="230" spans="1:26" ht="12.75">
      <c r="A230" s="15" t="str">
        <f>'[1]Setup'!G114</f>
        <v>Sub</v>
      </c>
      <c r="B230" s="2" t="str">
        <f t="shared" si="42"/>
        <v>Sub</v>
      </c>
      <c r="C230" s="15">
        <f>'[1]Setup'!I114</f>
        <v>0</v>
      </c>
      <c r="D230" s="15" t="str">
        <f>'[1]Setup'!J114</f>
        <v>Honey Lake Inn</v>
      </c>
      <c r="E230" s="7" t="str">
        <f>'[1]Setup'!K114</f>
        <v>B</v>
      </c>
      <c r="F230" s="6"/>
      <c r="G230" s="6"/>
      <c r="H230" s="6"/>
      <c r="I230" s="6"/>
      <c r="J230" s="6"/>
      <c r="K230" s="6"/>
      <c r="L230" s="20">
        <f t="shared" si="43"/>
        <v>0</v>
      </c>
      <c r="M230" s="7">
        <f t="shared" si="39"/>
        <v>0</v>
      </c>
      <c r="N230" s="7">
        <f t="shared" si="40"/>
        <v>0</v>
      </c>
      <c r="O230" s="8">
        <f t="shared" si="41"/>
      </c>
      <c r="Q230" s="7">
        <f>F230+'[2]Weekly'!Q230</f>
        <v>0</v>
      </c>
      <c r="R230" s="7">
        <f>G230+'[2]Weekly'!R230</f>
        <v>0</v>
      </c>
      <c r="S230" s="7">
        <f>H230+'[2]Weekly'!S230</f>
        <v>0</v>
      </c>
      <c r="T230" s="7">
        <f>I230+'[2]Weekly'!T230</f>
        <v>0</v>
      </c>
      <c r="U230" s="7">
        <f>J230+'[2]Weekly'!U230</f>
        <v>0</v>
      </c>
      <c r="V230" s="7">
        <f>K230+'[2]Weekly'!V230</f>
        <v>0</v>
      </c>
      <c r="W230" s="7">
        <f>L230+'[2]Weekly'!W230</f>
        <v>0</v>
      </c>
      <c r="X230" s="7">
        <f>M230+'[2]Weekly'!X230</f>
        <v>0</v>
      </c>
      <c r="Y230" s="7">
        <f>N230+'[2]Weekly'!Y230</f>
        <v>0</v>
      </c>
      <c r="Z230" s="5">
        <f t="shared" si="44"/>
        <v>0</v>
      </c>
    </row>
    <row r="231" spans="1:26" ht="12.75">
      <c r="A231" s="15" t="str">
        <f>'[1]Setup'!G115</f>
        <v>Sub</v>
      </c>
      <c r="B231" s="2" t="str">
        <f t="shared" si="42"/>
        <v>Sub</v>
      </c>
      <c r="C231" s="15">
        <f>'[1]Setup'!I115</f>
        <v>0</v>
      </c>
      <c r="D231" s="15" t="str">
        <f>'[1]Setup'!J115</f>
        <v>Honey Lake Inn</v>
      </c>
      <c r="E231" s="7" t="str">
        <f>'[1]Setup'!K115</f>
        <v>B</v>
      </c>
      <c r="F231" s="6"/>
      <c r="G231" s="6"/>
      <c r="H231" s="6"/>
      <c r="I231" s="6"/>
      <c r="J231" s="6"/>
      <c r="K231" s="6"/>
      <c r="L231" s="20">
        <f t="shared" si="43"/>
        <v>0</v>
      </c>
      <c r="M231" s="7">
        <f t="shared" si="39"/>
        <v>0</v>
      </c>
      <c r="N231" s="7">
        <f t="shared" si="40"/>
        <v>0</v>
      </c>
      <c r="O231" s="8">
        <f t="shared" si="41"/>
      </c>
      <c r="Q231" s="7">
        <f>F231+'[2]Weekly'!Q231</f>
        <v>0</v>
      </c>
      <c r="R231" s="7">
        <f>G231+'[2]Weekly'!R231</f>
        <v>0</v>
      </c>
      <c r="S231" s="7">
        <f>H231+'[2]Weekly'!S231</f>
        <v>0</v>
      </c>
      <c r="T231" s="7">
        <f>I231+'[2]Weekly'!T231</f>
        <v>0</v>
      </c>
      <c r="U231" s="7">
        <f>J231+'[2]Weekly'!U231</f>
        <v>0</v>
      </c>
      <c r="V231" s="7">
        <f>K231+'[2]Weekly'!V231</f>
        <v>0</v>
      </c>
      <c r="W231" s="7">
        <f>L231+'[2]Weekly'!W231</f>
        <v>0</v>
      </c>
      <c r="X231" s="7">
        <f>M231+'[2]Weekly'!X231</f>
        <v>0</v>
      </c>
      <c r="Y231" s="7">
        <f>N231+'[2]Weekly'!Y231</f>
        <v>0</v>
      </c>
      <c r="Z231" s="5">
        <f t="shared" si="44"/>
        <v>0</v>
      </c>
    </row>
    <row r="232" spans="1:26" ht="12.75">
      <c r="A232" s="14" t="s">
        <v>10</v>
      </c>
      <c r="B232" s="14" t="s">
        <v>10</v>
      </c>
      <c r="C232" s="14"/>
      <c r="D232" s="14"/>
      <c r="E232" s="16"/>
      <c r="F232" s="14"/>
      <c r="G232" s="14"/>
      <c r="H232" s="14"/>
      <c r="I232" s="14"/>
      <c r="J232" s="14"/>
      <c r="K232" s="11" t="s">
        <v>11</v>
      </c>
      <c r="L232" s="12">
        <f>SUM(L212:L231)</f>
        <v>7</v>
      </c>
      <c r="M232" s="14"/>
      <c r="N232" s="14"/>
      <c r="O232" s="17"/>
      <c r="Q232" s="12">
        <f>SUM(Q212:Q231)</f>
        <v>195</v>
      </c>
      <c r="R232" s="14"/>
      <c r="S232" s="14"/>
      <c r="T232" s="14"/>
      <c r="U232" s="14"/>
      <c r="V232" s="11" t="s">
        <v>11</v>
      </c>
      <c r="W232" s="12">
        <f>SUM(W212:W231)</f>
        <v>99</v>
      </c>
      <c r="X232" s="12">
        <f>SUM(X212:X231)</f>
        <v>96</v>
      </c>
      <c r="Y232" s="81" t="str">
        <f>IF((W232+X232)=$C$256,"Ok","Totals Err")</f>
        <v>Ok</v>
      </c>
      <c r="Z232" s="82"/>
    </row>
    <row r="233" spans="1:26" ht="12.75">
      <c r="A233" s="15" t="str">
        <f>'[1]Setup'!G117</f>
        <v>Reg</v>
      </c>
      <c r="B233" s="2" t="str">
        <f aca="true" t="shared" si="45" ref="B233:B252">(IF(($Q233/$C$257)&gt;=0.75,"Reg","Sub"))</f>
        <v>Reg</v>
      </c>
      <c r="C233" s="15" t="str">
        <f>'[1]Setup'!I117</f>
        <v>Kavalauskas, Brian</v>
      </c>
      <c r="D233" s="15" t="str">
        <f>'[1]Setup'!J117</f>
        <v>Hitch-n-Post</v>
      </c>
      <c r="E233" s="7" t="str">
        <f>'[1]Setup'!K117</f>
        <v>B</v>
      </c>
      <c r="F233" s="6">
        <v>3</v>
      </c>
      <c r="G233" s="6">
        <v>1</v>
      </c>
      <c r="H233" s="6">
        <v>1</v>
      </c>
      <c r="I233" s="6">
        <v>1</v>
      </c>
      <c r="J233" s="6"/>
      <c r="K233" s="6"/>
      <c r="L233" s="20">
        <f aca="true" t="shared" si="46" ref="L233:L252">SUM(G233:I233)</f>
        <v>3</v>
      </c>
      <c r="M233" s="7">
        <f t="shared" si="39"/>
        <v>0</v>
      </c>
      <c r="N233" s="7">
        <f t="shared" si="40"/>
        <v>3</v>
      </c>
      <c r="O233" s="8">
        <f t="shared" si="41"/>
        <v>1</v>
      </c>
      <c r="Q233" s="7">
        <f>F233+'[2]Weekly'!Q233</f>
        <v>30</v>
      </c>
      <c r="R233" s="7">
        <f>G233+'[2]Weekly'!R233</f>
        <v>7</v>
      </c>
      <c r="S233" s="7">
        <f>H233+'[2]Weekly'!S233</f>
        <v>6</v>
      </c>
      <c r="T233" s="7">
        <f>I233+'[2]Weekly'!T233</f>
        <v>6</v>
      </c>
      <c r="U233" s="7">
        <f>J233+'[2]Weekly'!U233</f>
        <v>0</v>
      </c>
      <c r="V233" s="7">
        <f>K233+'[2]Weekly'!V233</f>
        <v>0</v>
      </c>
      <c r="W233" s="7">
        <f>L233+'[2]Weekly'!W233</f>
        <v>19</v>
      </c>
      <c r="X233" s="7">
        <f>M233+'[2]Weekly'!X233</f>
        <v>11</v>
      </c>
      <c r="Y233" s="7">
        <f>N233+'[2]Weekly'!Y233</f>
        <v>19</v>
      </c>
      <c r="Z233" s="5">
        <f aca="true" t="shared" si="47" ref="Z233:Z252">IF(ISERR(Y233/Q233),0,(Y233/Q233))</f>
        <v>0.6333333333333333</v>
      </c>
    </row>
    <row r="234" spans="1:26" ht="12.75">
      <c r="A234" s="15" t="str">
        <f>'[1]Setup'!G118</f>
        <v>Reg</v>
      </c>
      <c r="B234" s="2" t="str">
        <f t="shared" si="45"/>
        <v>Reg</v>
      </c>
      <c r="C234" s="15" t="str">
        <f>'[1]Setup'!I118</f>
        <v>Rosson, Chaz</v>
      </c>
      <c r="D234" s="15" t="str">
        <f>'[1]Setup'!J118</f>
        <v>Hitch-n-Post</v>
      </c>
      <c r="E234" s="7" t="str">
        <f>'[1]Setup'!K118</f>
        <v>B</v>
      </c>
      <c r="F234" s="6">
        <v>3</v>
      </c>
      <c r="G234" s="6">
        <v>1</v>
      </c>
      <c r="H234" s="6">
        <v>1</v>
      </c>
      <c r="I234" s="6">
        <v>1</v>
      </c>
      <c r="J234" s="6"/>
      <c r="K234" s="6"/>
      <c r="L234" s="20">
        <f t="shared" si="46"/>
        <v>3</v>
      </c>
      <c r="M234" s="7">
        <f t="shared" si="39"/>
        <v>0</v>
      </c>
      <c r="N234" s="7">
        <f t="shared" si="40"/>
        <v>3</v>
      </c>
      <c r="O234" s="8">
        <f t="shared" si="41"/>
        <v>1</v>
      </c>
      <c r="Q234" s="7">
        <f>F234+'[2]Weekly'!Q234</f>
        <v>30</v>
      </c>
      <c r="R234" s="7">
        <f>G234+'[2]Weekly'!R234</f>
        <v>3</v>
      </c>
      <c r="S234" s="7">
        <f>H234+'[2]Weekly'!S234</f>
        <v>5</v>
      </c>
      <c r="T234" s="7">
        <f>I234+'[2]Weekly'!T234</f>
        <v>7</v>
      </c>
      <c r="U234" s="7">
        <f>J234+'[2]Weekly'!U234</f>
        <v>0</v>
      </c>
      <c r="V234" s="7">
        <f>K234+'[2]Weekly'!V234</f>
        <v>0</v>
      </c>
      <c r="W234" s="7">
        <f>L234+'[2]Weekly'!W234</f>
        <v>15</v>
      </c>
      <c r="X234" s="7">
        <f>M234+'[2]Weekly'!X234</f>
        <v>15</v>
      </c>
      <c r="Y234" s="7">
        <f>N234+'[2]Weekly'!Y234</f>
        <v>15</v>
      </c>
      <c r="Z234" s="5">
        <f t="shared" si="47"/>
        <v>0.5</v>
      </c>
    </row>
    <row r="235" spans="1:26" ht="12.75">
      <c r="A235" s="15" t="str">
        <f>'[1]Setup'!G119</f>
        <v>Reg</v>
      </c>
      <c r="B235" s="2" t="str">
        <f t="shared" si="45"/>
        <v>Reg</v>
      </c>
      <c r="C235" s="15" t="str">
        <f>'[1]Setup'!I119</f>
        <v>Garcia, Dave</v>
      </c>
      <c r="D235" s="15" t="str">
        <f>'[1]Setup'!J119</f>
        <v>Hitch-n-Post</v>
      </c>
      <c r="E235" s="7" t="str">
        <f>'[1]Setup'!K119</f>
        <v>B</v>
      </c>
      <c r="F235" s="6">
        <v>3</v>
      </c>
      <c r="G235" s="6">
        <v>1</v>
      </c>
      <c r="H235" s="6">
        <v>0</v>
      </c>
      <c r="I235" s="6">
        <v>0</v>
      </c>
      <c r="J235" s="6"/>
      <c r="K235" s="6"/>
      <c r="L235" s="20">
        <f t="shared" si="46"/>
        <v>1</v>
      </c>
      <c r="M235" s="7">
        <f t="shared" si="39"/>
        <v>2</v>
      </c>
      <c r="N235" s="7">
        <f t="shared" si="40"/>
        <v>1</v>
      </c>
      <c r="O235" s="8">
        <f t="shared" si="41"/>
        <v>0.3333333333333333</v>
      </c>
      <c r="Q235" s="7">
        <f>F235+'[2]Weekly'!Q235</f>
        <v>36</v>
      </c>
      <c r="R235" s="7">
        <f>G235+'[2]Weekly'!R235</f>
        <v>5</v>
      </c>
      <c r="S235" s="7">
        <f>H235+'[2]Weekly'!S235</f>
        <v>5</v>
      </c>
      <c r="T235" s="7">
        <f>I235+'[2]Weekly'!T235</f>
        <v>7</v>
      </c>
      <c r="U235" s="7">
        <f>J235+'[2]Weekly'!U235</f>
        <v>0</v>
      </c>
      <c r="V235" s="7">
        <f>K235+'[2]Weekly'!V235</f>
        <v>0</v>
      </c>
      <c r="W235" s="7">
        <f>L235+'[2]Weekly'!W235</f>
        <v>17</v>
      </c>
      <c r="X235" s="7">
        <f>M235+'[2]Weekly'!X235</f>
        <v>19</v>
      </c>
      <c r="Y235" s="7">
        <f>N235+'[2]Weekly'!Y235</f>
        <v>17</v>
      </c>
      <c r="Z235" s="5">
        <f t="shared" si="47"/>
        <v>0.4722222222222222</v>
      </c>
    </row>
    <row r="236" spans="1:26" ht="12.75">
      <c r="A236" s="15" t="str">
        <f>'[1]Setup'!G120</f>
        <v>Reg</v>
      </c>
      <c r="B236" s="2" t="str">
        <f t="shared" si="45"/>
        <v>Reg</v>
      </c>
      <c r="C236" s="15" t="str">
        <f>'[1]Setup'!I120</f>
        <v>Hunter</v>
      </c>
      <c r="D236" s="15" t="str">
        <f>'[1]Setup'!J120</f>
        <v>Hitch-n-Post</v>
      </c>
      <c r="E236" s="7" t="str">
        <f>'[1]Setup'!K120</f>
        <v>B</v>
      </c>
      <c r="F236" s="6"/>
      <c r="G236" s="6"/>
      <c r="H236" s="6"/>
      <c r="I236" s="6"/>
      <c r="J236" s="6"/>
      <c r="K236" s="6"/>
      <c r="L236" s="20">
        <f t="shared" si="46"/>
        <v>0</v>
      </c>
      <c r="M236" s="7">
        <f t="shared" si="39"/>
        <v>0</v>
      </c>
      <c r="N236" s="7">
        <f t="shared" si="40"/>
        <v>0</v>
      </c>
      <c r="O236" s="8">
        <f t="shared" si="41"/>
      </c>
      <c r="Q236" s="7">
        <f>F236+'[2]Weekly'!Q236</f>
        <v>30</v>
      </c>
      <c r="R236" s="7">
        <f>G236+'[2]Weekly'!R236</f>
        <v>6</v>
      </c>
      <c r="S236" s="7">
        <f>H236+'[2]Weekly'!S236</f>
        <v>4</v>
      </c>
      <c r="T236" s="7">
        <f>I236+'[2]Weekly'!T236</f>
        <v>7</v>
      </c>
      <c r="U236" s="7">
        <f>J236+'[2]Weekly'!U236</f>
        <v>1</v>
      </c>
      <c r="V236" s="7">
        <f>K236+'[2]Weekly'!V236</f>
        <v>0</v>
      </c>
      <c r="W236" s="7">
        <f>L236+'[2]Weekly'!W236</f>
        <v>17</v>
      </c>
      <c r="X236" s="7">
        <f>M236+'[2]Weekly'!X236</f>
        <v>13</v>
      </c>
      <c r="Y236" s="7">
        <f>N236+'[2]Weekly'!Y236</f>
        <v>18</v>
      </c>
      <c r="Z236" s="5">
        <f t="shared" si="47"/>
        <v>0.6</v>
      </c>
    </row>
    <row r="237" spans="1:26" ht="12.75">
      <c r="A237" s="15" t="str">
        <f>'[1]Setup'!G121</f>
        <v>Reg</v>
      </c>
      <c r="B237" s="2" t="str">
        <f t="shared" si="45"/>
        <v>Reg</v>
      </c>
      <c r="C237" s="15" t="str">
        <f>'[1]Setup'!I121</f>
        <v>LeStarge, Brian</v>
      </c>
      <c r="D237" s="15" t="str">
        <f>'[1]Setup'!J121</f>
        <v>Hitch-n-Post</v>
      </c>
      <c r="E237" s="7" t="str">
        <f>'[1]Setup'!K121</f>
        <v>B</v>
      </c>
      <c r="F237" s="6">
        <v>3</v>
      </c>
      <c r="G237" s="6">
        <v>0</v>
      </c>
      <c r="H237" s="6">
        <v>1</v>
      </c>
      <c r="I237" s="6">
        <v>1</v>
      </c>
      <c r="J237" s="6"/>
      <c r="K237" s="6"/>
      <c r="L237" s="20">
        <f t="shared" si="46"/>
        <v>2</v>
      </c>
      <c r="M237" s="7">
        <f t="shared" si="39"/>
        <v>1</v>
      </c>
      <c r="N237" s="7">
        <f t="shared" si="40"/>
        <v>2</v>
      </c>
      <c r="O237" s="8">
        <f t="shared" si="41"/>
        <v>0.6666666666666666</v>
      </c>
      <c r="Q237" s="7">
        <f>F237+'[2]Weekly'!Q237</f>
        <v>39</v>
      </c>
      <c r="R237" s="7">
        <f>G237+'[2]Weekly'!R237</f>
        <v>7</v>
      </c>
      <c r="S237" s="7">
        <f>H237+'[2]Weekly'!S237</f>
        <v>5</v>
      </c>
      <c r="T237" s="7">
        <f>I237+'[2]Weekly'!T237</f>
        <v>9</v>
      </c>
      <c r="U237" s="7">
        <f>J237+'[2]Weekly'!U237</f>
        <v>1</v>
      </c>
      <c r="V237" s="7">
        <f>K237+'[2]Weekly'!V237</f>
        <v>0</v>
      </c>
      <c r="W237" s="7">
        <f>L237+'[2]Weekly'!W237</f>
        <v>21</v>
      </c>
      <c r="X237" s="7">
        <f>M237+'[2]Weekly'!X237</f>
        <v>18</v>
      </c>
      <c r="Y237" s="7">
        <f>N237+'[2]Weekly'!Y237</f>
        <v>22</v>
      </c>
      <c r="Z237" s="5">
        <f t="shared" si="47"/>
        <v>0.5641025641025641</v>
      </c>
    </row>
    <row r="238" spans="1:26" ht="12.75">
      <c r="A238" s="15" t="str">
        <f>'[1]Setup'!G122</f>
        <v>Sub</v>
      </c>
      <c r="B238" s="2" t="str">
        <f t="shared" si="45"/>
        <v>Sub</v>
      </c>
      <c r="C238" s="15" t="str">
        <f>'[1]Setup'!I122</f>
        <v>Patej, William</v>
      </c>
      <c r="D238" s="15" t="str">
        <f>'[1]Setup'!J122</f>
        <v>Hitch-n-Post</v>
      </c>
      <c r="E238" s="7" t="str">
        <f>'[1]Setup'!K122</f>
        <v>B</v>
      </c>
      <c r="F238" s="6"/>
      <c r="G238" s="6"/>
      <c r="H238" s="6"/>
      <c r="I238" s="6"/>
      <c r="J238" s="6"/>
      <c r="K238" s="6"/>
      <c r="L238" s="20">
        <f t="shared" si="46"/>
        <v>0</v>
      </c>
      <c r="M238" s="7">
        <f t="shared" si="39"/>
        <v>0</v>
      </c>
      <c r="N238" s="7">
        <f t="shared" si="40"/>
        <v>0</v>
      </c>
      <c r="O238" s="8">
        <f t="shared" si="41"/>
      </c>
      <c r="Q238" s="7">
        <f>F238+'[2]Weekly'!Q238</f>
        <v>6</v>
      </c>
      <c r="R238" s="7">
        <f>G238+'[2]Weekly'!R238</f>
        <v>2</v>
      </c>
      <c r="S238" s="7">
        <f>H238+'[2]Weekly'!S238</f>
        <v>1</v>
      </c>
      <c r="T238" s="7">
        <f>I238+'[2]Weekly'!T238</f>
        <v>0</v>
      </c>
      <c r="U238" s="7">
        <f>J238+'[2]Weekly'!U238</f>
        <v>0</v>
      </c>
      <c r="V238" s="7">
        <f>K238+'[2]Weekly'!V238</f>
        <v>0</v>
      </c>
      <c r="W238" s="7">
        <f>L238+'[2]Weekly'!W238</f>
        <v>3</v>
      </c>
      <c r="X238" s="7">
        <f>M238+'[2]Weekly'!X238</f>
        <v>3</v>
      </c>
      <c r="Y238" s="7">
        <f>N238+'[2]Weekly'!Y238</f>
        <v>3</v>
      </c>
      <c r="Z238" s="5">
        <f t="shared" si="47"/>
        <v>0.5</v>
      </c>
    </row>
    <row r="239" spans="1:26" ht="12.75">
      <c r="A239" s="15" t="str">
        <f>'[1]Setup'!G123</f>
        <v>Sub</v>
      </c>
      <c r="B239" s="2" t="str">
        <f t="shared" si="45"/>
        <v>Sub</v>
      </c>
      <c r="C239" s="15" t="str">
        <f>'[1]Setup'!I123</f>
        <v>Miller, Brian</v>
      </c>
      <c r="D239" s="15" t="str">
        <f>'[1]Setup'!J123</f>
        <v>Hitch-n-Post</v>
      </c>
      <c r="E239" s="7" t="str">
        <f>'[1]Setup'!K123</f>
        <v>B</v>
      </c>
      <c r="F239" s="6">
        <v>3</v>
      </c>
      <c r="G239" s="6">
        <v>1</v>
      </c>
      <c r="H239" s="6">
        <v>1</v>
      </c>
      <c r="I239" s="6">
        <v>0</v>
      </c>
      <c r="J239" s="6"/>
      <c r="K239" s="6"/>
      <c r="L239" s="20">
        <f t="shared" si="46"/>
        <v>2</v>
      </c>
      <c r="M239" s="7">
        <f t="shared" si="39"/>
        <v>1</v>
      </c>
      <c r="N239" s="7">
        <f t="shared" si="40"/>
        <v>2</v>
      </c>
      <c r="O239" s="8">
        <f t="shared" si="41"/>
        <v>0.6666666666666666</v>
      </c>
      <c r="Q239" s="7">
        <f>F239+'[2]Weekly'!Q239</f>
        <v>24</v>
      </c>
      <c r="R239" s="7">
        <f>G239+'[2]Weekly'!R239</f>
        <v>5</v>
      </c>
      <c r="S239" s="7">
        <f>H239+'[2]Weekly'!S239</f>
        <v>5</v>
      </c>
      <c r="T239" s="7">
        <f>I239+'[2]Weekly'!T239</f>
        <v>5</v>
      </c>
      <c r="U239" s="7">
        <f>J239+'[2]Weekly'!U239</f>
        <v>0</v>
      </c>
      <c r="V239" s="7">
        <f>K239+'[2]Weekly'!V239</f>
        <v>0</v>
      </c>
      <c r="W239" s="7">
        <f>L239+'[2]Weekly'!W239</f>
        <v>15</v>
      </c>
      <c r="X239" s="7">
        <f>M239+'[2]Weekly'!X239</f>
        <v>9</v>
      </c>
      <c r="Y239" s="7">
        <f>N239+'[2]Weekly'!Y239</f>
        <v>15</v>
      </c>
      <c r="Z239" s="5">
        <f t="shared" si="47"/>
        <v>0.625</v>
      </c>
    </row>
    <row r="240" spans="1:26" ht="12.75">
      <c r="A240" s="15" t="str">
        <f>'[1]Setup'!G124</f>
        <v>Sub</v>
      </c>
      <c r="B240" s="2" t="str">
        <f t="shared" si="45"/>
        <v>Sub</v>
      </c>
      <c r="C240" s="15" t="str">
        <f>'[1]Setup'!I124</f>
        <v>Kinnard, Nash</v>
      </c>
      <c r="D240" s="15" t="str">
        <f>'[1]Setup'!J124</f>
        <v>Hitch-n-Post</v>
      </c>
      <c r="E240" s="7" t="str">
        <f>'[1]Setup'!K124</f>
        <v>B</v>
      </c>
      <c r="F240" s="6"/>
      <c r="G240" s="6"/>
      <c r="H240" s="6"/>
      <c r="I240" s="6"/>
      <c r="J240" s="6"/>
      <c r="K240" s="6"/>
      <c r="L240" s="20">
        <f t="shared" si="46"/>
        <v>0</v>
      </c>
      <c r="M240" s="7">
        <f t="shared" si="39"/>
        <v>0</v>
      </c>
      <c r="N240" s="7">
        <f t="shared" si="40"/>
        <v>0</v>
      </c>
      <c r="O240" s="8">
        <f t="shared" si="41"/>
      </c>
      <c r="Q240" s="7">
        <f>F240+'[2]Weekly'!Q240</f>
        <v>0</v>
      </c>
      <c r="R240" s="7">
        <f>G240+'[2]Weekly'!R240</f>
        <v>0</v>
      </c>
      <c r="S240" s="7">
        <f>H240+'[2]Weekly'!S240</f>
        <v>0</v>
      </c>
      <c r="T240" s="7">
        <f>I240+'[2]Weekly'!T240</f>
        <v>0</v>
      </c>
      <c r="U240" s="7">
        <f>J240+'[2]Weekly'!U240</f>
        <v>0</v>
      </c>
      <c r="V240" s="7">
        <f>K240+'[2]Weekly'!V240</f>
        <v>0</v>
      </c>
      <c r="W240" s="7">
        <f>L240+'[2]Weekly'!W240</f>
        <v>0</v>
      </c>
      <c r="X240" s="7">
        <f>M240+'[2]Weekly'!X240</f>
        <v>0</v>
      </c>
      <c r="Y240" s="7">
        <f>N240+'[2]Weekly'!Y240</f>
        <v>0</v>
      </c>
      <c r="Z240" s="5">
        <f t="shared" si="47"/>
        <v>0</v>
      </c>
    </row>
    <row r="241" spans="1:26" ht="12.75">
      <c r="A241" s="15" t="str">
        <f>'[1]Setup'!G125</f>
        <v>Sub</v>
      </c>
      <c r="B241" s="2" t="str">
        <f t="shared" si="45"/>
        <v>Sub</v>
      </c>
      <c r="C241" s="15" t="str">
        <f>'[1]Setup'!I125</f>
        <v>Straight, Christian</v>
      </c>
      <c r="D241" s="15" t="str">
        <f>'[1]Setup'!J125</f>
        <v>Hitch-n-Post</v>
      </c>
      <c r="E241" s="7" t="str">
        <f>'[1]Setup'!K125</f>
        <v>B</v>
      </c>
      <c r="F241" s="6"/>
      <c r="G241" s="6"/>
      <c r="H241" s="6"/>
      <c r="I241" s="6"/>
      <c r="J241" s="6"/>
      <c r="K241" s="6"/>
      <c r="L241" s="20">
        <f t="shared" si="46"/>
        <v>0</v>
      </c>
      <c r="M241" s="7">
        <f t="shared" si="39"/>
        <v>0</v>
      </c>
      <c r="N241" s="7">
        <f t="shared" si="40"/>
        <v>0</v>
      </c>
      <c r="O241" s="8">
        <f t="shared" si="41"/>
      </c>
      <c r="Q241" s="7">
        <f>F241+'[2]Weekly'!Q241</f>
        <v>0</v>
      </c>
      <c r="R241" s="7">
        <f>G241+'[2]Weekly'!R241</f>
        <v>0</v>
      </c>
      <c r="S241" s="7">
        <f>H241+'[2]Weekly'!S241</f>
        <v>0</v>
      </c>
      <c r="T241" s="7">
        <f>I241+'[2]Weekly'!T241</f>
        <v>0</v>
      </c>
      <c r="U241" s="7">
        <f>J241+'[2]Weekly'!U241</f>
        <v>0</v>
      </c>
      <c r="V241" s="7">
        <f>K241+'[2]Weekly'!V241</f>
        <v>0</v>
      </c>
      <c r="W241" s="7">
        <f>L241+'[2]Weekly'!W241</f>
        <v>0</v>
      </c>
      <c r="X241" s="7">
        <f>M241+'[2]Weekly'!X241</f>
        <v>0</v>
      </c>
      <c r="Y241" s="7">
        <f>N241+'[2]Weekly'!Y241</f>
        <v>0</v>
      </c>
      <c r="Z241" s="5">
        <f t="shared" si="47"/>
        <v>0</v>
      </c>
    </row>
    <row r="242" spans="1:26" ht="12.75">
      <c r="A242" s="15" t="str">
        <f>'[1]Setup'!G126</f>
        <v>Sub</v>
      </c>
      <c r="B242" s="2" t="str">
        <f t="shared" si="45"/>
        <v>Sub</v>
      </c>
      <c r="C242" s="15">
        <f>'[1]Setup'!I126</f>
        <v>0</v>
      </c>
      <c r="D242" s="15" t="str">
        <f>'[1]Setup'!J126</f>
        <v>Hitch-n-Post</v>
      </c>
      <c r="E242" s="7" t="str">
        <f>'[1]Setup'!K126</f>
        <v>B</v>
      </c>
      <c r="F242" s="6"/>
      <c r="G242" s="6"/>
      <c r="H242" s="6"/>
      <c r="I242" s="6"/>
      <c r="J242" s="6"/>
      <c r="K242" s="6"/>
      <c r="L242" s="20">
        <f t="shared" si="46"/>
        <v>0</v>
      </c>
      <c r="M242" s="7">
        <f t="shared" si="39"/>
        <v>0</v>
      </c>
      <c r="N242" s="7">
        <f t="shared" si="40"/>
        <v>0</v>
      </c>
      <c r="O242" s="8">
        <f t="shared" si="41"/>
      </c>
      <c r="Q242" s="7">
        <f>F242+'[2]Weekly'!Q242</f>
        <v>0</v>
      </c>
      <c r="R242" s="7">
        <f>G242+'[2]Weekly'!R242</f>
        <v>0</v>
      </c>
      <c r="S242" s="7">
        <f>H242+'[2]Weekly'!S242</f>
        <v>0</v>
      </c>
      <c r="T242" s="7">
        <f>I242+'[2]Weekly'!T242</f>
        <v>0</v>
      </c>
      <c r="U242" s="7">
        <f>J242+'[2]Weekly'!U242</f>
        <v>0</v>
      </c>
      <c r="V242" s="7">
        <f>K242+'[2]Weekly'!V242</f>
        <v>0</v>
      </c>
      <c r="W242" s="7">
        <f>L242+'[2]Weekly'!W242</f>
        <v>0</v>
      </c>
      <c r="X242" s="7">
        <f>M242+'[2]Weekly'!X242</f>
        <v>0</v>
      </c>
      <c r="Y242" s="7">
        <f>N242+'[2]Weekly'!Y242</f>
        <v>0</v>
      </c>
      <c r="Z242" s="5">
        <f t="shared" si="47"/>
        <v>0</v>
      </c>
    </row>
    <row r="243" spans="1:26" ht="12.75">
      <c r="A243" s="15" t="str">
        <f>'[1]Setup'!G127</f>
        <v>Sub</v>
      </c>
      <c r="B243" s="2" t="str">
        <f t="shared" si="45"/>
        <v>Sub</v>
      </c>
      <c r="C243" s="15">
        <f>'[1]Setup'!I127</f>
        <v>0</v>
      </c>
      <c r="D243" s="15" t="str">
        <f>'[1]Setup'!J127</f>
        <v>Hitch-n-Post</v>
      </c>
      <c r="E243" s="7" t="str">
        <f>'[1]Setup'!K127</f>
        <v>B</v>
      </c>
      <c r="F243" s="6"/>
      <c r="G243" s="6"/>
      <c r="H243" s="6"/>
      <c r="I243" s="6"/>
      <c r="J243" s="6"/>
      <c r="K243" s="6"/>
      <c r="L243" s="20">
        <f t="shared" si="46"/>
        <v>0</v>
      </c>
      <c r="M243" s="7">
        <f t="shared" si="39"/>
        <v>0</v>
      </c>
      <c r="N243" s="7">
        <f t="shared" si="40"/>
        <v>0</v>
      </c>
      <c r="O243" s="8">
        <f t="shared" si="41"/>
      </c>
      <c r="Q243" s="7">
        <f>F243+'[2]Weekly'!Q243</f>
        <v>0</v>
      </c>
      <c r="R243" s="7">
        <f>G243+'[2]Weekly'!R243</f>
        <v>0</v>
      </c>
      <c r="S243" s="7">
        <f>H243+'[2]Weekly'!S243</f>
        <v>0</v>
      </c>
      <c r="T243" s="7">
        <f>I243+'[2]Weekly'!T243</f>
        <v>0</v>
      </c>
      <c r="U243" s="7">
        <f>J243+'[2]Weekly'!U243</f>
        <v>0</v>
      </c>
      <c r="V243" s="7">
        <f>K243+'[2]Weekly'!V243</f>
        <v>0</v>
      </c>
      <c r="W243" s="7">
        <f>L243+'[2]Weekly'!W243</f>
        <v>0</v>
      </c>
      <c r="X243" s="7">
        <f>M243+'[2]Weekly'!X243</f>
        <v>0</v>
      </c>
      <c r="Y243" s="7">
        <f>N243+'[2]Weekly'!Y243</f>
        <v>0</v>
      </c>
      <c r="Z243" s="5">
        <f t="shared" si="47"/>
        <v>0</v>
      </c>
    </row>
    <row r="244" spans="1:26" ht="12.75">
      <c r="A244" s="15" t="str">
        <f>'[1]Setup'!G128</f>
        <v>Sub</v>
      </c>
      <c r="B244" s="2" t="str">
        <f t="shared" si="45"/>
        <v>Sub</v>
      </c>
      <c r="C244" s="15">
        <f>'[1]Setup'!I128</f>
        <v>0</v>
      </c>
      <c r="D244" s="15" t="str">
        <f>'[1]Setup'!J128</f>
        <v>Hitch-n-Post</v>
      </c>
      <c r="E244" s="7" t="str">
        <f>'[1]Setup'!K128</f>
        <v>B</v>
      </c>
      <c r="F244" s="6"/>
      <c r="G244" s="6"/>
      <c r="H244" s="6"/>
      <c r="I244" s="6"/>
      <c r="J244" s="6"/>
      <c r="K244" s="6"/>
      <c r="L244" s="20">
        <f t="shared" si="46"/>
        <v>0</v>
      </c>
      <c r="M244" s="7">
        <f t="shared" si="39"/>
        <v>0</v>
      </c>
      <c r="N244" s="7">
        <f t="shared" si="40"/>
        <v>0</v>
      </c>
      <c r="O244" s="8">
        <f t="shared" si="41"/>
      </c>
      <c r="Q244" s="7">
        <f>F244+'[2]Weekly'!Q244</f>
        <v>0</v>
      </c>
      <c r="R244" s="7">
        <f>G244+'[2]Weekly'!R244</f>
        <v>0</v>
      </c>
      <c r="S244" s="7">
        <f>H244+'[2]Weekly'!S244</f>
        <v>0</v>
      </c>
      <c r="T244" s="7">
        <f>I244+'[2]Weekly'!T244</f>
        <v>0</v>
      </c>
      <c r="U244" s="7">
        <f>J244+'[2]Weekly'!U244</f>
        <v>0</v>
      </c>
      <c r="V244" s="7">
        <f>K244+'[2]Weekly'!V244</f>
        <v>0</v>
      </c>
      <c r="W244" s="7">
        <f>L244+'[2]Weekly'!W244</f>
        <v>0</v>
      </c>
      <c r="X244" s="7">
        <f>M244+'[2]Weekly'!X244</f>
        <v>0</v>
      </c>
      <c r="Y244" s="7">
        <f>N244+'[2]Weekly'!Y244</f>
        <v>0</v>
      </c>
      <c r="Z244" s="5">
        <f t="shared" si="47"/>
        <v>0</v>
      </c>
    </row>
    <row r="245" spans="1:26" ht="12.75">
      <c r="A245" s="15" t="str">
        <f>'[1]Setup'!G129</f>
        <v>Sub</v>
      </c>
      <c r="B245" s="2" t="str">
        <f t="shared" si="45"/>
        <v>Sub</v>
      </c>
      <c r="C245" s="15">
        <f>'[1]Setup'!I129</f>
        <v>0</v>
      </c>
      <c r="D245" s="15" t="str">
        <f>'[1]Setup'!J129</f>
        <v>Hitch-n-Post</v>
      </c>
      <c r="E245" s="7" t="str">
        <f>'[1]Setup'!K129</f>
        <v>B</v>
      </c>
      <c r="F245" s="6"/>
      <c r="G245" s="6"/>
      <c r="H245" s="6"/>
      <c r="I245" s="6"/>
      <c r="J245" s="6"/>
      <c r="K245" s="6"/>
      <c r="L245" s="20">
        <f t="shared" si="46"/>
        <v>0</v>
      </c>
      <c r="M245" s="7">
        <f t="shared" si="39"/>
        <v>0</v>
      </c>
      <c r="N245" s="7">
        <f t="shared" si="40"/>
        <v>0</v>
      </c>
      <c r="O245" s="8">
        <f t="shared" si="41"/>
      </c>
      <c r="Q245" s="7">
        <f>F245+'[2]Weekly'!Q245</f>
        <v>0</v>
      </c>
      <c r="R245" s="7">
        <f>G245+'[2]Weekly'!R245</f>
        <v>0</v>
      </c>
      <c r="S245" s="7">
        <f>H245+'[2]Weekly'!S245</f>
        <v>0</v>
      </c>
      <c r="T245" s="7">
        <f>I245+'[2]Weekly'!T245</f>
        <v>0</v>
      </c>
      <c r="U245" s="7">
        <f>J245+'[2]Weekly'!U245</f>
        <v>0</v>
      </c>
      <c r="V245" s="7">
        <f>K245+'[2]Weekly'!V245</f>
        <v>0</v>
      </c>
      <c r="W245" s="7">
        <f>L245+'[2]Weekly'!W245</f>
        <v>0</v>
      </c>
      <c r="X245" s="7">
        <f>M245+'[2]Weekly'!X245</f>
        <v>0</v>
      </c>
      <c r="Y245" s="7">
        <f>N245+'[2]Weekly'!Y245</f>
        <v>0</v>
      </c>
      <c r="Z245" s="5">
        <f t="shared" si="47"/>
        <v>0</v>
      </c>
    </row>
    <row r="246" spans="1:26" ht="12.75">
      <c r="A246" s="15" t="str">
        <f>'[1]Setup'!G130</f>
        <v>Sub</v>
      </c>
      <c r="B246" s="2" t="str">
        <f t="shared" si="45"/>
        <v>Sub</v>
      </c>
      <c r="C246" s="15">
        <f>'[1]Setup'!I130</f>
        <v>0</v>
      </c>
      <c r="D246" s="15" t="str">
        <f>'[1]Setup'!J130</f>
        <v>Hitch-n-Post</v>
      </c>
      <c r="E246" s="7" t="str">
        <f>'[1]Setup'!K130</f>
        <v>B</v>
      </c>
      <c r="F246" s="6"/>
      <c r="G246" s="6"/>
      <c r="H246" s="6"/>
      <c r="I246" s="6"/>
      <c r="J246" s="6"/>
      <c r="K246" s="6"/>
      <c r="L246" s="20">
        <f t="shared" si="46"/>
        <v>0</v>
      </c>
      <c r="M246" s="7">
        <f t="shared" si="39"/>
        <v>0</v>
      </c>
      <c r="N246" s="7">
        <f t="shared" si="40"/>
        <v>0</v>
      </c>
      <c r="O246" s="8">
        <f t="shared" si="41"/>
      </c>
      <c r="Q246" s="7">
        <f>F246+'[2]Weekly'!Q246</f>
        <v>0</v>
      </c>
      <c r="R246" s="7">
        <f>G246+'[2]Weekly'!R246</f>
        <v>0</v>
      </c>
      <c r="S246" s="7">
        <f>H246+'[2]Weekly'!S246</f>
        <v>0</v>
      </c>
      <c r="T246" s="7">
        <f>I246+'[2]Weekly'!T246</f>
        <v>0</v>
      </c>
      <c r="U246" s="7">
        <f>J246+'[2]Weekly'!U246</f>
        <v>0</v>
      </c>
      <c r="V246" s="7">
        <f>K246+'[2]Weekly'!V246</f>
        <v>0</v>
      </c>
      <c r="W246" s="7">
        <f>L246+'[2]Weekly'!W246</f>
        <v>0</v>
      </c>
      <c r="X246" s="7">
        <f>M246+'[2]Weekly'!X246</f>
        <v>0</v>
      </c>
      <c r="Y246" s="7">
        <f>N246+'[2]Weekly'!Y246</f>
        <v>0</v>
      </c>
      <c r="Z246" s="5">
        <f t="shared" si="47"/>
        <v>0</v>
      </c>
    </row>
    <row r="247" spans="1:26" ht="12.75">
      <c r="A247" s="15" t="str">
        <f>'[1]Setup'!G131</f>
        <v>Sub</v>
      </c>
      <c r="B247" s="2" t="str">
        <f t="shared" si="45"/>
        <v>Sub</v>
      </c>
      <c r="C247" s="15">
        <f>'[1]Setup'!I131</f>
        <v>0</v>
      </c>
      <c r="D247" s="15" t="str">
        <f>'[1]Setup'!J131</f>
        <v>Hitch-n-Post</v>
      </c>
      <c r="E247" s="7" t="str">
        <f>'[1]Setup'!K131</f>
        <v>B</v>
      </c>
      <c r="F247" s="6"/>
      <c r="G247" s="6"/>
      <c r="H247" s="6"/>
      <c r="I247" s="6"/>
      <c r="J247" s="6"/>
      <c r="K247" s="6"/>
      <c r="L247" s="20">
        <f t="shared" si="46"/>
        <v>0</v>
      </c>
      <c r="M247" s="7">
        <f t="shared" si="39"/>
        <v>0</v>
      </c>
      <c r="N247" s="7">
        <f t="shared" si="40"/>
        <v>0</v>
      </c>
      <c r="O247" s="8">
        <f t="shared" si="41"/>
      </c>
      <c r="Q247" s="7">
        <f>F247+'[2]Weekly'!Q247</f>
        <v>0</v>
      </c>
      <c r="R247" s="7">
        <f>G247+'[2]Weekly'!R247</f>
        <v>0</v>
      </c>
      <c r="S247" s="7">
        <f>H247+'[2]Weekly'!S247</f>
        <v>0</v>
      </c>
      <c r="T247" s="7">
        <f>I247+'[2]Weekly'!T247</f>
        <v>0</v>
      </c>
      <c r="U247" s="7">
        <f>J247+'[2]Weekly'!U247</f>
        <v>0</v>
      </c>
      <c r="V247" s="7">
        <f>K247+'[2]Weekly'!V247</f>
        <v>0</v>
      </c>
      <c r="W247" s="7">
        <f>L247+'[2]Weekly'!W247</f>
        <v>0</v>
      </c>
      <c r="X247" s="7">
        <f>M247+'[2]Weekly'!X247</f>
        <v>0</v>
      </c>
      <c r="Y247" s="7">
        <f>N247+'[2]Weekly'!Y247</f>
        <v>0</v>
      </c>
      <c r="Z247" s="5">
        <f t="shared" si="47"/>
        <v>0</v>
      </c>
    </row>
    <row r="248" spans="1:26" ht="12.75">
      <c r="A248" s="15" t="str">
        <f>'[1]Setup'!G132</f>
        <v>Sub</v>
      </c>
      <c r="B248" s="2" t="str">
        <f t="shared" si="45"/>
        <v>Sub</v>
      </c>
      <c r="C248" s="15">
        <f>'[1]Setup'!I132</f>
        <v>0</v>
      </c>
      <c r="D248" s="15" t="str">
        <f>'[1]Setup'!J132</f>
        <v>Hitch-n-Post</v>
      </c>
      <c r="E248" s="7" t="str">
        <f>'[1]Setup'!K132</f>
        <v>B</v>
      </c>
      <c r="F248" s="6"/>
      <c r="G248" s="6"/>
      <c r="H248" s="6"/>
      <c r="I248" s="6"/>
      <c r="J248" s="6"/>
      <c r="K248" s="6"/>
      <c r="L248" s="20">
        <f t="shared" si="46"/>
        <v>0</v>
      </c>
      <c r="M248" s="7">
        <f t="shared" si="39"/>
        <v>0</v>
      </c>
      <c r="N248" s="7">
        <f t="shared" si="40"/>
        <v>0</v>
      </c>
      <c r="O248" s="8">
        <f t="shared" si="41"/>
      </c>
      <c r="Q248" s="7">
        <f>F248+'[2]Weekly'!Q248</f>
        <v>0</v>
      </c>
      <c r="R248" s="7">
        <f>G248+'[2]Weekly'!R248</f>
        <v>0</v>
      </c>
      <c r="S248" s="7">
        <f>H248+'[2]Weekly'!S248</f>
        <v>0</v>
      </c>
      <c r="T248" s="7">
        <f>I248+'[2]Weekly'!T248</f>
        <v>0</v>
      </c>
      <c r="U248" s="7">
        <f>J248+'[2]Weekly'!U248</f>
        <v>0</v>
      </c>
      <c r="V248" s="7">
        <f>K248+'[2]Weekly'!V248</f>
        <v>0</v>
      </c>
      <c r="W248" s="7">
        <f>L248+'[2]Weekly'!W248</f>
        <v>0</v>
      </c>
      <c r="X248" s="7">
        <f>M248+'[2]Weekly'!X248</f>
        <v>0</v>
      </c>
      <c r="Y248" s="7">
        <f>N248+'[2]Weekly'!Y248</f>
        <v>0</v>
      </c>
      <c r="Z248" s="5">
        <f t="shared" si="47"/>
        <v>0</v>
      </c>
    </row>
    <row r="249" spans="1:26" ht="12.75">
      <c r="A249" s="15" t="str">
        <f>'[1]Setup'!G133</f>
        <v>Sub</v>
      </c>
      <c r="B249" s="2" t="str">
        <f t="shared" si="45"/>
        <v>Sub</v>
      </c>
      <c r="C249" s="15">
        <f>'[1]Setup'!I133</f>
        <v>0</v>
      </c>
      <c r="D249" s="15" t="str">
        <f>'[1]Setup'!J133</f>
        <v>Hitch-n-Post</v>
      </c>
      <c r="E249" s="7" t="str">
        <f>'[1]Setup'!K133</f>
        <v>B</v>
      </c>
      <c r="F249" s="6"/>
      <c r="G249" s="6"/>
      <c r="H249" s="6"/>
      <c r="I249" s="6"/>
      <c r="J249" s="6"/>
      <c r="K249" s="6"/>
      <c r="L249" s="20">
        <f t="shared" si="46"/>
        <v>0</v>
      </c>
      <c r="M249" s="7">
        <f t="shared" si="39"/>
        <v>0</v>
      </c>
      <c r="N249" s="7">
        <f t="shared" si="40"/>
        <v>0</v>
      </c>
      <c r="O249" s="8">
        <f t="shared" si="41"/>
      </c>
      <c r="Q249" s="7">
        <f>F249+'[2]Weekly'!Q249</f>
        <v>0</v>
      </c>
      <c r="R249" s="7">
        <f>G249+'[2]Weekly'!R249</f>
        <v>0</v>
      </c>
      <c r="S249" s="7">
        <f>H249+'[2]Weekly'!S249</f>
        <v>0</v>
      </c>
      <c r="T249" s="7">
        <f>I249+'[2]Weekly'!T249</f>
        <v>0</v>
      </c>
      <c r="U249" s="7">
        <f>J249+'[2]Weekly'!U249</f>
        <v>0</v>
      </c>
      <c r="V249" s="7">
        <f>K249+'[2]Weekly'!V249</f>
        <v>0</v>
      </c>
      <c r="W249" s="7">
        <f>L249+'[2]Weekly'!W249</f>
        <v>0</v>
      </c>
      <c r="X249" s="7">
        <f>M249+'[2]Weekly'!X249</f>
        <v>0</v>
      </c>
      <c r="Y249" s="7">
        <f>N249+'[2]Weekly'!Y249</f>
        <v>0</v>
      </c>
      <c r="Z249" s="5">
        <f t="shared" si="47"/>
        <v>0</v>
      </c>
    </row>
    <row r="250" spans="1:26" ht="12.75">
      <c r="A250" s="15" t="str">
        <f>'[1]Setup'!G134</f>
        <v>Sub</v>
      </c>
      <c r="B250" s="2" t="str">
        <f t="shared" si="45"/>
        <v>Sub</v>
      </c>
      <c r="C250" s="15">
        <f>'[1]Setup'!I134</f>
        <v>0</v>
      </c>
      <c r="D250" s="15" t="str">
        <f>'[1]Setup'!J134</f>
        <v>Hitch-n-Post</v>
      </c>
      <c r="E250" s="7" t="str">
        <f>'[1]Setup'!K134</f>
        <v>B</v>
      </c>
      <c r="F250" s="6"/>
      <c r="G250" s="6"/>
      <c r="H250" s="6"/>
      <c r="I250" s="6"/>
      <c r="J250" s="6"/>
      <c r="K250" s="6"/>
      <c r="L250" s="20">
        <f t="shared" si="46"/>
        <v>0</v>
      </c>
      <c r="M250" s="7">
        <f t="shared" si="39"/>
        <v>0</v>
      </c>
      <c r="N250" s="7">
        <f t="shared" si="40"/>
        <v>0</v>
      </c>
      <c r="O250" s="8">
        <f t="shared" si="41"/>
      </c>
      <c r="Q250" s="7">
        <f>F250+'[2]Weekly'!Q250</f>
        <v>0</v>
      </c>
      <c r="R250" s="7">
        <f>G250+'[2]Weekly'!R250</f>
        <v>0</v>
      </c>
      <c r="S250" s="7">
        <f>H250+'[2]Weekly'!S250</f>
        <v>0</v>
      </c>
      <c r="T250" s="7">
        <f>I250+'[2]Weekly'!T250</f>
        <v>0</v>
      </c>
      <c r="U250" s="7">
        <f>J250+'[2]Weekly'!U250</f>
        <v>0</v>
      </c>
      <c r="V250" s="7">
        <f>K250+'[2]Weekly'!V250</f>
        <v>0</v>
      </c>
      <c r="W250" s="7">
        <f>L250+'[2]Weekly'!W250</f>
        <v>0</v>
      </c>
      <c r="X250" s="7">
        <f>M250+'[2]Weekly'!X250</f>
        <v>0</v>
      </c>
      <c r="Y250" s="7">
        <f>N250+'[2]Weekly'!Y250</f>
        <v>0</v>
      </c>
      <c r="Z250" s="5">
        <f t="shared" si="47"/>
        <v>0</v>
      </c>
    </row>
    <row r="251" spans="1:26" ht="12.75">
      <c r="A251" s="15" t="str">
        <f>'[1]Setup'!G135</f>
        <v>Sub</v>
      </c>
      <c r="B251" s="2" t="str">
        <f t="shared" si="45"/>
        <v>Sub</v>
      </c>
      <c r="C251" s="15">
        <f>'[1]Setup'!I135</f>
        <v>0</v>
      </c>
      <c r="D251" s="15" t="str">
        <f>'[1]Setup'!J135</f>
        <v>Hitch-n-Post</v>
      </c>
      <c r="E251" s="7" t="str">
        <f>'[1]Setup'!K135</f>
        <v>B</v>
      </c>
      <c r="F251" s="6"/>
      <c r="G251" s="6"/>
      <c r="H251" s="6"/>
      <c r="I251" s="6"/>
      <c r="J251" s="6"/>
      <c r="K251" s="6"/>
      <c r="L251" s="20">
        <f t="shared" si="46"/>
        <v>0</v>
      </c>
      <c r="M251" s="7">
        <f t="shared" si="39"/>
        <v>0</v>
      </c>
      <c r="N251" s="7">
        <f t="shared" si="40"/>
        <v>0</v>
      </c>
      <c r="O251" s="8">
        <f t="shared" si="41"/>
      </c>
      <c r="Q251" s="7">
        <f>F251+'[2]Weekly'!Q251</f>
        <v>0</v>
      </c>
      <c r="R251" s="7">
        <f>G251+'[2]Weekly'!R251</f>
        <v>0</v>
      </c>
      <c r="S251" s="7">
        <f>H251+'[2]Weekly'!S251</f>
        <v>0</v>
      </c>
      <c r="T251" s="7">
        <f>I251+'[2]Weekly'!T251</f>
        <v>0</v>
      </c>
      <c r="U251" s="7">
        <f>J251+'[2]Weekly'!U251</f>
        <v>0</v>
      </c>
      <c r="V251" s="7">
        <f>K251+'[2]Weekly'!V251</f>
        <v>0</v>
      </c>
      <c r="W251" s="7">
        <f>L251+'[2]Weekly'!W251</f>
        <v>0</v>
      </c>
      <c r="X251" s="7">
        <f>M251+'[2]Weekly'!X251</f>
        <v>0</v>
      </c>
      <c r="Y251" s="7">
        <f>N251+'[2]Weekly'!Y251</f>
        <v>0</v>
      </c>
      <c r="Z251" s="5">
        <f t="shared" si="47"/>
        <v>0</v>
      </c>
    </row>
    <row r="252" spans="1:26" ht="12.75">
      <c r="A252" s="15" t="str">
        <f>'[1]Setup'!G136</f>
        <v>Sub</v>
      </c>
      <c r="B252" s="2" t="str">
        <f t="shared" si="45"/>
        <v>Sub</v>
      </c>
      <c r="C252" s="15">
        <f>'[1]Setup'!I136</f>
        <v>0</v>
      </c>
      <c r="D252" s="15" t="str">
        <f>'[1]Setup'!J136</f>
        <v>Hitch-n-Post</v>
      </c>
      <c r="E252" s="7" t="str">
        <f>'[1]Setup'!K136</f>
        <v>B</v>
      </c>
      <c r="F252" s="6"/>
      <c r="G252" s="6"/>
      <c r="H252" s="6"/>
      <c r="I252" s="6"/>
      <c r="J252" s="6"/>
      <c r="K252" s="6"/>
      <c r="L252" s="20">
        <f t="shared" si="46"/>
        <v>0</v>
      </c>
      <c r="M252" s="7">
        <f t="shared" si="39"/>
        <v>0</v>
      </c>
      <c r="N252" s="7">
        <f t="shared" si="40"/>
        <v>0</v>
      </c>
      <c r="O252" s="8">
        <f t="shared" si="41"/>
      </c>
      <c r="Q252" s="7">
        <f>F252+'[2]Weekly'!Q252</f>
        <v>0</v>
      </c>
      <c r="R252" s="7">
        <f>G252+'[2]Weekly'!R252</f>
        <v>0</v>
      </c>
      <c r="S252" s="7">
        <f>H252+'[2]Weekly'!S252</f>
        <v>0</v>
      </c>
      <c r="T252" s="7">
        <f>I252+'[2]Weekly'!T252</f>
        <v>0</v>
      </c>
      <c r="U252" s="7">
        <f>J252+'[2]Weekly'!U252</f>
        <v>0</v>
      </c>
      <c r="V252" s="7">
        <f>K252+'[2]Weekly'!V252</f>
        <v>0</v>
      </c>
      <c r="W252" s="7">
        <f>L252+'[2]Weekly'!W252</f>
        <v>0</v>
      </c>
      <c r="X252" s="7">
        <f>M252+'[2]Weekly'!X252</f>
        <v>0</v>
      </c>
      <c r="Y252" s="7">
        <f>N252+'[2]Weekly'!Y252</f>
        <v>0</v>
      </c>
      <c r="Z252" s="5">
        <f t="shared" si="47"/>
        <v>0</v>
      </c>
    </row>
    <row r="253" spans="1:26" ht="12.75">
      <c r="A253" s="14" t="s">
        <v>10</v>
      </c>
      <c r="B253" s="14" t="s">
        <v>10</v>
      </c>
      <c r="C253" s="14"/>
      <c r="D253" s="14"/>
      <c r="E253" s="14"/>
      <c r="F253" s="14"/>
      <c r="G253" s="14"/>
      <c r="H253" s="14"/>
      <c r="I253" s="14"/>
      <c r="J253" s="14"/>
      <c r="K253" s="11" t="s">
        <v>11</v>
      </c>
      <c r="L253" s="12">
        <f>SUM(L233:L252)</f>
        <v>11</v>
      </c>
      <c r="M253" s="14"/>
      <c r="N253" s="14"/>
      <c r="O253" s="14"/>
      <c r="Q253" s="12">
        <f>SUM(Q233:Q252)</f>
        <v>195</v>
      </c>
      <c r="R253" s="14"/>
      <c r="S253" s="14"/>
      <c r="T253" s="14"/>
      <c r="U253" s="14"/>
      <c r="V253" s="11" t="s">
        <v>11</v>
      </c>
      <c r="W253" s="12">
        <f>SUM(W233:W252)</f>
        <v>107</v>
      </c>
      <c r="X253" s="12">
        <f>SUM(X233:X252)</f>
        <v>88</v>
      </c>
      <c r="Y253" s="81" t="str">
        <f>IF((W253+X253)=$C$256,"Ok","Totals Err")</f>
        <v>Ok</v>
      </c>
      <c r="Z253" s="82"/>
    </row>
    <row r="255" spans="2:3" ht="12.75">
      <c r="B255" s="18" t="s">
        <v>12</v>
      </c>
      <c r="C255" s="19">
        <v>13</v>
      </c>
    </row>
    <row r="256" spans="2:3" ht="12.75">
      <c r="B256" s="18" t="s">
        <v>13</v>
      </c>
      <c r="C256" s="19">
        <f>$C$255*15</f>
        <v>195</v>
      </c>
    </row>
    <row r="257" spans="2:3" ht="12.75">
      <c r="B257" s="18" t="s">
        <v>14</v>
      </c>
      <c r="C257" s="19">
        <f>$C$255*3</f>
        <v>39</v>
      </c>
    </row>
  </sheetData>
  <sheetProtection/>
  <mergeCells count="12">
    <mergeCell ref="Y148:Z148"/>
    <mergeCell ref="Y169:Z169"/>
    <mergeCell ref="Y190:Z190"/>
    <mergeCell ref="Y211:Z211"/>
    <mergeCell ref="Y232:Z232"/>
    <mergeCell ref="Y253:Z253"/>
    <mergeCell ref="Y22:Z22"/>
    <mergeCell ref="Y43:Z43"/>
    <mergeCell ref="Y64:Z64"/>
    <mergeCell ref="Y85:Z85"/>
    <mergeCell ref="Y106:Z106"/>
    <mergeCell ref="Y127:Z127"/>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F13"/>
  <sheetViews>
    <sheetView zoomScalePageLayoutView="0" workbookViewId="0" topLeftCell="A1">
      <selection activeCell="H2" sqref="H2"/>
    </sheetView>
  </sheetViews>
  <sheetFormatPr defaultColWidth="9.140625" defaultRowHeight="12.75"/>
  <cols>
    <col min="1" max="1" width="5.421875" style="0" customWidth="1"/>
    <col min="2" max="2" width="15.140625" style="0" bestFit="1" customWidth="1"/>
    <col min="3" max="3" width="8.7109375" style="0" customWidth="1"/>
  </cols>
  <sheetData>
    <row r="1" spans="1:6" ht="14.25">
      <c r="A1" s="21" t="s">
        <v>18</v>
      </c>
      <c r="B1" s="22" t="s">
        <v>1</v>
      </c>
      <c r="C1" s="22" t="s">
        <v>3</v>
      </c>
      <c r="D1" s="21" t="s">
        <v>19</v>
      </c>
      <c r="E1" s="21" t="s">
        <v>20</v>
      </c>
      <c r="F1" s="21" t="s">
        <v>21</v>
      </c>
    </row>
    <row r="2" spans="1:6" ht="12.75">
      <c r="A2" s="65" t="str">
        <f>Weekly!$E$44</f>
        <v>A</v>
      </c>
      <c r="B2" s="66" t="str">
        <f>Weekly!$D$44</f>
        <v>Gabby's Palace</v>
      </c>
      <c r="C2" s="65">
        <f>Weekly!$Q$64</f>
        <v>195</v>
      </c>
      <c r="D2" s="65">
        <f>Weekly!$W$64</f>
        <v>133</v>
      </c>
      <c r="E2" s="65">
        <f>Weekly!$X$64</f>
        <v>62</v>
      </c>
      <c r="F2" s="67">
        <f aca="true" t="shared" si="0" ref="F2:F13">IF(ISERR(D2/C2),0,(D2/C2))</f>
        <v>0.6820512820512821</v>
      </c>
    </row>
    <row r="3" spans="1:6" ht="12.75">
      <c r="A3" s="65" t="str">
        <f>Weekly!$E$2</f>
        <v>A</v>
      </c>
      <c r="B3" s="66" t="str">
        <f>Weekly!$D$2</f>
        <v>Bubba's Brickyard</v>
      </c>
      <c r="C3" s="65">
        <f>Weekly!$Q$22</f>
        <v>195</v>
      </c>
      <c r="D3" s="65">
        <f>Weekly!$W$22</f>
        <v>131</v>
      </c>
      <c r="E3" s="65">
        <f>Weekly!$X$22</f>
        <v>64</v>
      </c>
      <c r="F3" s="67">
        <f t="shared" si="0"/>
        <v>0.6717948717948717</v>
      </c>
    </row>
    <row r="4" spans="1:6" ht="12.75">
      <c r="A4" s="65" t="str">
        <f>Weekly!$E$23</f>
        <v>A</v>
      </c>
      <c r="B4" s="66" t="str">
        <f>Weekly!$D$23</f>
        <v>Bonnie &amp; Betty's</v>
      </c>
      <c r="C4" s="65">
        <f>Weekly!$Q$43</f>
        <v>195</v>
      </c>
      <c r="D4" s="65">
        <f>Weekly!$W$43</f>
        <v>130</v>
      </c>
      <c r="E4" s="65">
        <f>Weekly!$X$43</f>
        <v>65</v>
      </c>
      <c r="F4" s="67">
        <f t="shared" si="0"/>
        <v>0.6666666666666666</v>
      </c>
    </row>
    <row r="5" spans="1:6" ht="12.75">
      <c r="A5" s="65" t="str">
        <f>Weekly!$E$107</f>
        <v>A</v>
      </c>
      <c r="B5" s="66" t="str">
        <f>Weekly!$D$107</f>
        <v>Art's Town Tap</v>
      </c>
      <c r="C5" s="65">
        <f>Weekly!$Q$127</f>
        <v>195</v>
      </c>
      <c r="D5" s="65">
        <f>Weekly!$W$127</f>
        <v>78</v>
      </c>
      <c r="E5" s="65">
        <f>Weekly!$X$127</f>
        <v>117</v>
      </c>
      <c r="F5" s="67">
        <f t="shared" si="0"/>
        <v>0.4</v>
      </c>
    </row>
    <row r="6" spans="1:6" ht="12.75">
      <c r="A6" s="65" t="str">
        <f>Weekly!$E$86</f>
        <v>A</v>
      </c>
      <c r="B6" s="66" t="str">
        <f>Weekly!$D$86</f>
        <v>Chris's USA</v>
      </c>
      <c r="C6" s="65">
        <f>Weekly!$Q$106</f>
        <v>195</v>
      </c>
      <c r="D6" s="65">
        <f>Weekly!$W$106</f>
        <v>78</v>
      </c>
      <c r="E6" s="65">
        <f>Weekly!$X$106</f>
        <v>117</v>
      </c>
      <c r="F6" s="67">
        <f t="shared" si="0"/>
        <v>0.4</v>
      </c>
    </row>
    <row r="7" spans="1:6" ht="12.75">
      <c r="A7" s="65" t="str">
        <f>Weekly!$E$65</f>
        <v>A</v>
      </c>
      <c r="B7" s="66" t="str">
        <f>Weekly!$D$65</f>
        <v>Countryside Pub</v>
      </c>
      <c r="C7" s="65">
        <f>Weekly!$Q$85</f>
        <v>195</v>
      </c>
      <c r="D7" s="65">
        <f>Weekly!$W$85</f>
        <v>77</v>
      </c>
      <c r="E7" s="65">
        <f>Weekly!$X$85</f>
        <v>118</v>
      </c>
      <c r="F7" s="67">
        <f t="shared" si="0"/>
        <v>0.39487179487179486</v>
      </c>
    </row>
    <row r="8" spans="1:6" ht="12.75">
      <c r="A8" s="65" t="str">
        <f>Weekly!$E$233</f>
        <v>B</v>
      </c>
      <c r="B8" s="66" t="str">
        <f>Weekly!$D$233</f>
        <v>Hitch-n-Post</v>
      </c>
      <c r="C8" s="65">
        <f>Weekly!$Q$253</f>
        <v>195</v>
      </c>
      <c r="D8" s="65">
        <f>Weekly!$W$253</f>
        <v>107</v>
      </c>
      <c r="E8" s="65">
        <f>Weekly!$X$253</f>
        <v>88</v>
      </c>
      <c r="F8" s="67">
        <f t="shared" si="0"/>
        <v>0.5487179487179488</v>
      </c>
    </row>
    <row r="9" spans="1:6" ht="12.75">
      <c r="A9" s="65" t="str">
        <f>Weekly!$E$212</f>
        <v>B</v>
      </c>
      <c r="B9" s="66" t="str">
        <f>Weekly!$D$212</f>
        <v>Honey Lake Inn</v>
      </c>
      <c r="C9" s="65">
        <f>Weekly!$Q$232</f>
        <v>195</v>
      </c>
      <c r="D9" s="65">
        <f>Weekly!$W$232</f>
        <v>99</v>
      </c>
      <c r="E9" s="65">
        <f>Weekly!$X$232</f>
        <v>96</v>
      </c>
      <c r="F9" s="67">
        <f t="shared" si="0"/>
        <v>0.5076923076923077</v>
      </c>
    </row>
    <row r="10" spans="1:6" ht="12.75">
      <c r="A10" s="65" t="str">
        <f>Weekly!$E$170</f>
        <v>B</v>
      </c>
      <c r="B10" s="66" t="str">
        <f>Weekly!$D$170</f>
        <v>Lucky Mojo's</v>
      </c>
      <c r="C10" s="65">
        <f>Weekly!$Q$190</f>
        <v>195</v>
      </c>
      <c r="D10" s="65">
        <f>Weekly!$W$190</f>
        <v>94</v>
      </c>
      <c r="E10" s="65">
        <f>Weekly!$X$190</f>
        <v>101</v>
      </c>
      <c r="F10" s="67">
        <f t="shared" si="0"/>
        <v>0.48205128205128206</v>
      </c>
    </row>
    <row r="11" spans="1:6" ht="12.75">
      <c r="A11" s="65" t="str">
        <f>Weekly!$E$128</f>
        <v>B</v>
      </c>
      <c r="B11" s="66" t="str">
        <f>Weekly!$D$128</f>
        <v>Rivalry</v>
      </c>
      <c r="C11" s="65">
        <f>Weekly!$Q$148</f>
        <v>195</v>
      </c>
      <c r="D11" s="65">
        <f>Weekly!$W$148</f>
        <v>91</v>
      </c>
      <c r="E11" s="65">
        <f>Weekly!$X$148</f>
        <v>104</v>
      </c>
      <c r="F11" s="67">
        <f t="shared" si="0"/>
        <v>0.4666666666666667</v>
      </c>
    </row>
    <row r="12" spans="1:6" ht="12.75">
      <c r="A12" s="65" t="str">
        <f>Weekly!$E$149</f>
        <v>B</v>
      </c>
      <c r="B12" s="66" t="str">
        <f>Weekly!$D$149</f>
        <v>Venture Inn</v>
      </c>
      <c r="C12" s="65">
        <f>Weekly!$Q$169</f>
        <v>195</v>
      </c>
      <c r="D12" s="65">
        <f>Weekly!$W$169</f>
        <v>88</v>
      </c>
      <c r="E12" s="65">
        <f>Weekly!$X$169</f>
        <v>107</v>
      </c>
      <c r="F12" s="67">
        <f t="shared" si="0"/>
        <v>0.4512820512820513</v>
      </c>
    </row>
    <row r="13" spans="1:6" ht="12.75">
      <c r="A13" s="65" t="str">
        <f>Weekly!$E$191</f>
        <v>B</v>
      </c>
      <c r="B13" s="66" t="str">
        <f>Weekly!$D$191</f>
        <v>John's Main Event</v>
      </c>
      <c r="C13" s="65">
        <f>Weekly!$Q$211</f>
        <v>195</v>
      </c>
      <c r="D13" s="65">
        <f>Weekly!$W$211</f>
        <v>66</v>
      </c>
      <c r="E13" s="65">
        <f>Weekly!$X$211</f>
        <v>129</v>
      </c>
      <c r="F13" s="67">
        <f t="shared" si="0"/>
        <v>0.3384615384615385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O242"/>
  <sheetViews>
    <sheetView zoomScalePageLayoutView="0" workbookViewId="0" topLeftCell="A1">
      <selection activeCell="O2" sqref="O2"/>
    </sheetView>
  </sheetViews>
  <sheetFormatPr defaultColWidth="9.140625" defaultRowHeight="12.75"/>
  <cols>
    <col min="1" max="3" width="7.7109375" style="0" customWidth="1"/>
    <col min="4" max="5" width="17.7109375" style="0" customWidth="1"/>
    <col min="6" max="6" width="3.421875" style="0" customWidth="1"/>
    <col min="7" max="7" width="6.7109375" style="0" customWidth="1"/>
    <col min="8" max="8" width="5.421875" style="0" customWidth="1"/>
    <col min="9" max="9" width="6.8515625" style="0" customWidth="1"/>
    <col min="10" max="10" width="4.7109375" style="0" customWidth="1"/>
    <col min="11" max="11" width="4.57421875" style="0" customWidth="1"/>
    <col min="12" max="12" width="4.140625" style="0" customWidth="1"/>
  </cols>
  <sheetData>
    <row r="1" spans="1:13" ht="20.25">
      <c r="A1" s="83" t="str">
        <f>Weekly!B255&amp;Weekly!C255</f>
        <v>Week: 13</v>
      </c>
      <c r="B1" s="84"/>
      <c r="C1" s="85"/>
      <c r="D1" s="86" t="str">
        <f>'[1]Setup'!O11</f>
        <v>Wednesday Night Men's Pool League</v>
      </c>
      <c r="E1" s="87"/>
      <c r="F1" s="87"/>
      <c r="G1" s="87"/>
      <c r="H1" s="87"/>
      <c r="I1" s="87"/>
      <c r="J1" s="87"/>
      <c r="K1" s="87"/>
      <c r="L1" s="87"/>
      <c r="M1" s="88"/>
    </row>
    <row r="2" spans="1:15" ht="36">
      <c r="A2" s="69" t="s">
        <v>22</v>
      </c>
      <c r="B2" s="70" t="s">
        <v>29</v>
      </c>
      <c r="C2" s="24" t="s">
        <v>27</v>
      </c>
      <c r="D2" s="25" t="s">
        <v>0</v>
      </c>
      <c r="E2" s="25" t="s">
        <v>1</v>
      </c>
      <c r="F2" s="25" t="s">
        <v>2</v>
      </c>
      <c r="G2" s="25" t="s">
        <v>3</v>
      </c>
      <c r="H2" s="25" t="s">
        <v>4</v>
      </c>
      <c r="I2" s="25" t="s">
        <v>5</v>
      </c>
      <c r="J2" s="25" t="s">
        <v>6</v>
      </c>
      <c r="K2" s="25" t="s">
        <v>7</v>
      </c>
      <c r="L2" s="25" t="s">
        <v>8</v>
      </c>
      <c r="M2" s="26" t="s">
        <v>9</v>
      </c>
      <c r="O2" s="54" t="s">
        <v>26</v>
      </c>
    </row>
    <row r="3" spans="1:13" ht="12.75">
      <c r="A3" s="27">
        <v>1</v>
      </c>
      <c r="B3" s="28" t="str">
        <f>Weekly!A27</f>
        <v>Reg</v>
      </c>
      <c r="C3" s="28" t="str">
        <f>Weekly!B27</f>
        <v>Reg</v>
      </c>
      <c r="D3" s="29" t="str">
        <f>Weekly!C27</f>
        <v>Bourdo, Phil</v>
      </c>
      <c r="E3" s="29" t="str">
        <f>Weekly!D27</f>
        <v>Bonnie &amp; Betty's</v>
      </c>
      <c r="F3" s="28" t="str">
        <f>Weekly!E27</f>
        <v>A</v>
      </c>
      <c r="G3" s="28">
        <f>Weekly!Q27</f>
        <v>36</v>
      </c>
      <c r="H3" s="28">
        <f>Weekly!U27</f>
        <v>2</v>
      </c>
      <c r="I3" s="28">
        <f>Weekly!V27</f>
        <v>0</v>
      </c>
      <c r="J3" s="28">
        <f>Weekly!W27</f>
        <v>28</v>
      </c>
      <c r="K3" s="28">
        <f>Weekly!X27</f>
        <v>8</v>
      </c>
      <c r="L3" s="28">
        <f>Weekly!Y27</f>
        <v>30</v>
      </c>
      <c r="M3" s="41">
        <f>Weekly!Z27</f>
        <v>0.8333333333333334</v>
      </c>
    </row>
    <row r="4" spans="1:13" ht="12.75">
      <c r="A4" s="27">
        <v>2</v>
      </c>
      <c r="B4" s="28" t="str">
        <f>Weekly!A5</f>
        <v>Reg</v>
      </c>
      <c r="C4" s="28" t="str">
        <f>Weekly!B5</f>
        <v>Reg</v>
      </c>
      <c r="D4" s="29" t="str">
        <f>Weekly!C5</f>
        <v>Matthews, Chris</v>
      </c>
      <c r="E4" s="29" t="str">
        <f>Weekly!D5</f>
        <v>Bubba's Brickyard</v>
      </c>
      <c r="F4" s="28" t="str">
        <f>Weekly!E5</f>
        <v>A</v>
      </c>
      <c r="G4" s="28">
        <f>Weekly!Q5</f>
        <v>36</v>
      </c>
      <c r="H4" s="28">
        <f>Weekly!U5</f>
        <v>1</v>
      </c>
      <c r="I4" s="28">
        <f>Weekly!V5</f>
        <v>0</v>
      </c>
      <c r="J4" s="28">
        <f>Weekly!W5</f>
        <v>28</v>
      </c>
      <c r="K4" s="28">
        <f>Weekly!X5</f>
        <v>8</v>
      </c>
      <c r="L4" s="28">
        <f>Weekly!Y5</f>
        <v>29</v>
      </c>
      <c r="M4" s="41">
        <f>Weekly!Z5</f>
        <v>0.8055555555555556</v>
      </c>
    </row>
    <row r="5" spans="1:13" ht="12.75">
      <c r="A5" s="27">
        <v>3</v>
      </c>
      <c r="B5" s="28" t="str">
        <f>Weekly!A46</f>
        <v>Reg</v>
      </c>
      <c r="C5" s="28" t="str">
        <f>Weekly!B46</f>
        <v>Reg</v>
      </c>
      <c r="D5" s="29" t="str">
        <f>Weekly!C46</f>
        <v>Prailes, Mike</v>
      </c>
      <c r="E5" s="29" t="str">
        <f>Weekly!D46</f>
        <v>Gabby's Palace</v>
      </c>
      <c r="F5" s="28" t="str">
        <f>Weekly!E46</f>
        <v>A</v>
      </c>
      <c r="G5" s="28">
        <f>Weekly!Q46</f>
        <v>39</v>
      </c>
      <c r="H5" s="28">
        <f>Weekly!U46</f>
        <v>2</v>
      </c>
      <c r="I5" s="28">
        <f>Weekly!V46</f>
        <v>0</v>
      </c>
      <c r="J5" s="28">
        <f>Weekly!W46</f>
        <v>28</v>
      </c>
      <c r="K5" s="28">
        <f>Weekly!X46</f>
        <v>11</v>
      </c>
      <c r="L5" s="28">
        <f>Weekly!Y46</f>
        <v>30</v>
      </c>
      <c r="M5" s="41">
        <f>Weekly!Z46</f>
        <v>0.7692307692307693</v>
      </c>
    </row>
    <row r="6" spans="1:13" ht="12.75">
      <c r="A6" s="27">
        <v>4</v>
      </c>
      <c r="B6" s="28" t="str">
        <f>Weekly!A45</f>
        <v>Reg</v>
      </c>
      <c r="C6" s="28" t="str">
        <f>Weekly!B45</f>
        <v>Reg</v>
      </c>
      <c r="D6" s="29" t="str">
        <f>Weekly!C45</f>
        <v>Wagner, Mark</v>
      </c>
      <c r="E6" s="29" t="str">
        <f>Weekly!D45</f>
        <v>Gabby's Palace</v>
      </c>
      <c r="F6" s="28" t="str">
        <f>Weekly!E45</f>
        <v>A</v>
      </c>
      <c r="G6" s="28">
        <f>Weekly!Q45</f>
        <v>36</v>
      </c>
      <c r="H6" s="28">
        <f>Weekly!U45</f>
        <v>1</v>
      </c>
      <c r="I6" s="28">
        <f>Weekly!V45</f>
        <v>1</v>
      </c>
      <c r="J6" s="28">
        <f>Weekly!W45</f>
        <v>25</v>
      </c>
      <c r="K6" s="28">
        <f>Weekly!X45</f>
        <v>11</v>
      </c>
      <c r="L6" s="28">
        <f>Weekly!Y45</f>
        <v>27</v>
      </c>
      <c r="M6" s="41">
        <f>Weekly!Z45</f>
        <v>0.75</v>
      </c>
    </row>
    <row r="7" spans="1:13" ht="12.75">
      <c r="A7" s="27">
        <v>5</v>
      </c>
      <c r="B7" s="28" t="str">
        <f>Weekly!A48</f>
        <v>Reg</v>
      </c>
      <c r="C7" s="28" t="str">
        <f>Weekly!B48</f>
        <v>Reg</v>
      </c>
      <c r="D7" s="29" t="str">
        <f>Weekly!C48</f>
        <v>Squirrel</v>
      </c>
      <c r="E7" s="29" t="str">
        <f>Weekly!D48</f>
        <v>Gabby's Palace</v>
      </c>
      <c r="F7" s="28" t="str">
        <f>Weekly!E48</f>
        <v>A</v>
      </c>
      <c r="G7" s="28">
        <f>Weekly!Q48</f>
        <v>39</v>
      </c>
      <c r="H7" s="28">
        <f>Weekly!U48</f>
        <v>1</v>
      </c>
      <c r="I7" s="28">
        <f>Weekly!V48</f>
        <v>0</v>
      </c>
      <c r="J7" s="28">
        <f>Weekly!W48</f>
        <v>28</v>
      </c>
      <c r="K7" s="28">
        <f>Weekly!X48</f>
        <v>11</v>
      </c>
      <c r="L7" s="28">
        <f>Weekly!Y48</f>
        <v>29</v>
      </c>
      <c r="M7" s="41">
        <f>Weekly!Z48</f>
        <v>0.7435897435897436</v>
      </c>
    </row>
    <row r="8" spans="1:13" ht="12.75">
      <c r="A8" s="27">
        <v>6</v>
      </c>
      <c r="B8" s="28" t="str">
        <f>Weekly!A6</f>
        <v>Reg</v>
      </c>
      <c r="C8" s="28" t="str">
        <f>Weekly!B6</f>
        <v>Reg</v>
      </c>
      <c r="D8" s="29" t="str">
        <f>Weekly!C6</f>
        <v>Alby, Pete</v>
      </c>
      <c r="E8" s="29" t="str">
        <f>Weekly!D6</f>
        <v>Bubba's Brickyard</v>
      </c>
      <c r="F8" s="28" t="str">
        <f>Weekly!E6</f>
        <v>A</v>
      </c>
      <c r="G8" s="28">
        <f>Weekly!Q6</f>
        <v>39</v>
      </c>
      <c r="H8" s="28">
        <f>Weekly!U6</f>
        <v>1</v>
      </c>
      <c r="I8" s="28">
        <f>Weekly!V6</f>
        <v>0</v>
      </c>
      <c r="J8" s="28">
        <f>Weekly!W6</f>
        <v>28</v>
      </c>
      <c r="K8" s="28">
        <f>Weekly!X6</f>
        <v>11</v>
      </c>
      <c r="L8" s="28">
        <f>Weekly!Y6</f>
        <v>29</v>
      </c>
      <c r="M8" s="41">
        <f>Weekly!Z6</f>
        <v>0.7435897435897436</v>
      </c>
    </row>
    <row r="9" spans="1:13" ht="12.75">
      <c r="A9" s="27">
        <v>7</v>
      </c>
      <c r="B9" s="28" t="str">
        <f>Weekly!A110</f>
        <v>Reg</v>
      </c>
      <c r="C9" s="28" t="str">
        <f>Weekly!B110</f>
        <v>Reg</v>
      </c>
      <c r="D9" s="29" t="str">
        <f>Weekly!C110</f>
        <v>Schryer, Mike</v>
      </c>
      <c r="E9" s="29" t="str">
        <f>Weekly!D110</f>
        <v>Art's Town Tap</v>
      </c>
      <c r="F9" s="28" t="str">
        <f>Weekly!E110</f>
        <v>A</v>
      </c>
      <c r="G9" s="28">
        <f>Weekly!Q110</f>
        <v>30</v>
      </c>
      <c r="H9" s="28">
        <f>Weekly!U110</f>
        <v>1</v>
      </c>
      <c r="I9" s="28">
        <f>Weekly!V110</f>
        <v>1</v>
      </c>
      <c r="J9" s="28">
        <f>Weekly!W110</f>
        <v>19</v>
      </c>
      <c r="K9" s="28">
        <f>Weekly!X110</f>
        <v>11</v>
      </c>
      <c r="L9" s="28">
        <f>Weekly!Y110</f>
        <v>21</v>
      </c>
      <c r="M9" s="41">
        <f>Weekly!Z110</f>
        <v>0.7</v>
      </c>
    </row>
    <row r="10" spans="1:13" ht="12.75">
      <c r="A10" s="27">
        <v>8</v>
      </c>
      <c r="B10" s="28" t="str">
        <f>Weekly!A173</f>
        <v>Reg</v>
      </c>
      <c r="C10" s="28" t="str">
        <f>Weekly!B173</f>
        <v>Reg</v>
      </c>
      <c r="D10" s="29" t="str">
        <f>Weekly!C173</f>
        <v>Avila, Rey</v>
      </c>
      <c r="E10" s="29" t="str">
        <f>Weekly!D173</f>
        <v>Lucky Mojo's</v>
      </c>
      <c r="F10" s="28" t="str">
        <f>Weekly!E173</f>
        <v>B</v>
      </c>
      <c r="G10" s="28">
        <f>Weekly!Q173</f>
        <v>33</v>
      </c>
      <c r="H10" s="28">
        <f>Weekly!U173</f>
        <v>2</v>
      </c>
      <c r="I10" s="28">
        <f>Weekly!V173</f>
        <v>0</v>
      </c>
      <c r="J10" s="28">
        <f>Weekly!W173</f>
        <v>21</v>
      </c>
      <c r="K10" s="28">
        <f>Weekly!X173</f>
        <v>12</v>
      </c>
      <c r="L10" s="28">
        <f>Weekly!Y173</f>
        <v>23</v>
      </c>
      <c r="M10" s="41">
        <f>Weekly!Z173</f>
        <v>0.696969696969697</v>
      </c>
    </row>
    <row r="11" spans="1:13" ht="12.75">
      <c r="A11" s="27">
        <v>9</v>
      </c>
      <c r="B11" s="28" t="str">
        <f>Weekly!A24</f>
        <v>Reg</v>
      </c>
      <c r="C11" s="28" t="str">
        <f>Weekly!B24</f>
        <v>Reg</v>
      </c>
      <c r="D11" s="29" t="str">
        <f>Weekly!C24</f>
        <v>Johnson, Eric</v>
      </c>
      <c r="E11" s="29" t="str">
        <f>Weekly!D24</f>
        <v>Bonnie &amp; Betty's</v>
      </c>
      <c r="F11" s="28" t="str">
        <f>Weekly!E24</f>
        <v>A</v>
      </c>
      <c r="G11" s="28">
        <f>Weekly!Q24</f>
        <v>39</v>
      </c>
      <c r="H11" s="28">
        <f>Weekly!U24</f>
        <v>0</v>
      </c>
      <c r="I11" s="28">
        <f>Weekly!V24</f>
        <v>0</v>
      </c>
      <c r="J11" s="28">
        <f>Weekly!W24</f>
        <v>27</v>
      </c>
      <c r="K11" s="28">
        <f>Weekly!X24</f>
        <v>12</v>
      </c>
      <c r="L11" s="28">
        <f>Weekly!Y24</f>
        <v>27</v>
      </c>
      <c r="M11" s="41">
        <f>Weekly!Z24</f>
        <v>0.6923076923076923</v>
      </c>
    </row>
    <row r="12" spans="1:13" ht="12.75">
      <c r="A12" s="27">
        <v>10</v>
      </c>
      <c r="B12" s="28" t="str">
        <f>Weekly!A3</f>
        <v>Reg</v>
      </c>
      <c r="C12" s="28" t="str">
        <f>Weekly!B3</f>
        <v>Reg</v>
      </c>
      <c r="D12" s="29" t="str">
        <f>Weekly!C3</f>
        <v>Gums, Matt</v>
      </c>
      <c r="E12" s="29" t="str">
        <f>Weekly!D3</f>
        <v>Bubba's Brickyard</v>
      </c>
      <c r="F12" s="28" t="str">
        <f>Weekly!E3</f>
        <v>A</v>
      </c>
      <c r="G12" s="28">
        <f>Weekly!Q3</f>
        <v>39</v>
      </c>
      <c r="H12" s="28">
        <f>Weekly!U3</f>
        <v>1</v>
      </c>
      <c r="I12" s="28">
        <f>Weekly!V3</f>
        <v>0</v>
      </c>
      <c r="J12" s="28">
        <f>Weekly!W3</f>
        <v>26</v>
      </c>
      <c r="K12" s="28">
        <f>Weekly!X3</f>
        <v>13</v>
      </c>
      <c r="L12" s="28">
        <f>Weekly!Y3</f>
        <v>27</v>
      </c>
      <c r="M12" s="41">
        <f>Weekly!Z3</f>
        <v>0.6923076923076923</v>
      </c>
    </row>
    <row r="13" spans="1:13" ht="12.75">
      <c r="A13" s="27">
        <v>11</v>
      </c>
      <c r="B13" s="28" t="str">
        <f>Weekly!A44</f>
        <v>Reg</v>
      </c>
      <c r="C13" s="28" t="str">
        <f>Weekly!B44</f>
        <v>Reg</v>
      </c>
      <c r="D13" s="29" t="str">
        <f>Weekly!C44</f>
        <v>Weis, Mike</v>
      </c>
      <c r="E13" s="29" t="str">
        <f>Weekly!D44</f>
        <v>Gabby's Palace</v>
      </c>
      <c r="F13" s="28" t="str">
        <f>Weekly!E44</f>
        <v>A</v>
      </c>
      <c r="G13" s="28">
        <f>Weekly!Q44</f>
        <v>39</v>
      </c>
      <c r="H13" s="28">
        <f>Weekly!U44</f>
        <v>0</v>
      </c>
      <c r="I13" s="28">
        <f>Weekly!V44</f>
        <v>0</v>
      </c>
      <c r="J13" s="28">
        <f>Weekly!W44</f>
        <v>26</v>
      </c>
      <c r="K13" s="28">
        <f>Weekly!X44</f>
        <v>13</v>
      </c>
      <c r="L13" s="28">
        <f>Weekly!Y44</f>
        <v>26</v>
      </c>
      <c r="M13" s="41">
        <f>Weekly!Z44</f>
        <v>0.6666666666666666</v>
      </c>
    </row>
    <row r="14" spans="1:13" ht="12.75">
      <c r="A14" s="27">
        <v>12</v>
      </c>
      <c r="B14" s="28" t="str">
        <f>Weekly!A47</f>
        <v>Reg</v>
      </c>
      <c r="C14" s="28" t="str">
        <f>Weekly!B47</f>
        <v>Reg</v>
      </c>
      <c r="D14" s="29" t="str">
        <f>Weekly!C47</f>
        <v>Weis, Don</v>
      </c>
      <c r="E14" s="29" t="str">
        <f>Weekly!D47</f>
        <v>Gabby's Palace</v>
      </c>
      <c r="F14" s="28" t="str">
        <f>Weekly!E47</f>
        <v>A</v>
      </c>
      <c r="G14" s="28">
        <f>Weekly!Q47</f>
        <v>36</v>
      </c>
      <c r="H14" s="28">
        <f>Weekly!U47</f>
        <v>0</v>
      </c>
      <c r="I14" s="28">
        <f>Weekly!V47</f>
        <v>0</v>
      </c>
      <c r="J14" s="28">
        <f>Weekly!W47</f>
        <v>24</v>
      </c>
      <c r="K14" s="28">
        <f>Weekly!X47</f>
        <v>12</v>
      </c>
      <c r="L14" s="28">
        <f>Weekly!Y47</f>
        <v>24</v>
      </c>
      <c r="M14" s="41">
        <f>Weekly!Z47</f>
        <v>0.6666666666666666</v>
      </c>
    </row>
    <row r="15" spans="1:13" ht="12.75">
      <c r="A15" s="27">
        <v>13</v>
      </c>
      <c r="B15" s="28" t="str">
        <f>Weekly!A149</f>
        <v>Reg</v>
      </c>
      <c r="C15" s="28" t="str">
        <f>Weekly!B149</f>
        <v>Reg</v>
      </c>
      <c r="D15" s="29" t="str">
        <f>Weekly!C149</f>
        <v>Reid, Tom</v>
      </c>
      <c r="E15" s="29" t="str">
        <f>Weekly!D149</f>
        <v>Venture Inn</v>
      </c>
      <c r="F15" s="28" t="str">
        <f>Weekly!E149</f>
        <v>B</v>
      </c>
      <c r="G15" s="28">
        <f>Weekly!Q149</f>
        <v>39</v>
      </c>
      <c r="H15" s="28">
        <f>Weekly!U149</f>
        <v>0</v>
      </c>
      <c r="I15" s="28">
        <f>Weekly!V149</f>
        <v>0</v>
      </c>
      <c r="J15" s="28">
        <f>Weekly!W149</f>
        <v>26</v>
      </c>
      <c r="K15" s="28">
        <f>Weekly!X149</f>
        <v>13</v>
      </c>
      <c r="L15" s="28">
        <f>Weekly!Y149</f>
        <v>26</v>
      </c>
      <c r="M15" s="41">
        <f>Weekly!Z149</f>
        <v>0.6666666666666666</v>
      </c>
    </row>
    <row r="16" spans="1:13" ht="12.75">
      <c r="A16" s="27">
        <v>14</v>
      </c>
      <c r="B16" s="28" t="str">
        <f>Weekly!A2</f>
        <v>Reg</v>
      </c>
      <c r="C16" s="28" t="str">
        <f>Weekly!B2</f>
        <v>Reg</v>
      </c>
      <c r="D16" s="29" t="str">
        <f>Weekly!C2</f>
        <v>Matthews, Bill</v>
      </c>
      <c r="E16" s="29" t="str">
        <f>Weekly!D2</f>
        <v>Bubba's Brickyard</v>
      </c>
      <c r="F16" s="28" t="str">
        <f>Weekly!E2</f>
        <v>A</v>
      </c>
      <c r="G16" s="28">
        <f>Weekly!Q2</f>
        <v>36</v>
      </c>
      <c r="H16" s="28">
        <f>Weekly!U2</f>
        <v>1</v>
      </c>
      <c r="I16" s="28">
        <f>Weekly!V2</f>
        <v>0</v>
      </c>
      <c r="J16" s="28">
        <f>Weekly!W2</f>
        <v>23</v>
      </c>
      <c r="K16" s="28">
        <f>Weekly!X2</f>
        <v>13</v>
      </c>
      <c r="L16" s="28">
        <f>Weekly!Y2</f>
        <v>24</v>
      </c>
      <c r="M16" s="41">
        <f>Weekly!Z2</f>
        <v>0.6666666666666666</v>
      </c>
    </row>
    <row r="17" spans="1:13" ht="12.75">
      <c r="A17" s="27">
        <v>15</v>
      </c>
      <c r="B17" s="28" t="str">
        <f>Weekly!A26</f>
        <v>Reg</v>
      </c>
      <c r="C17" s="28" t="str">
        <f>Weekly!B26</f>
        <v>Reg</v>
      </c>
      <c r="D17" s="29" t="str">
        <f>Weekly!C26</f>
        <v>Frenchy</v>
      </c>
      <c r="E17" s="29" t="str">
        <f>Weekly!D26</f>
        <v>Bonnie &amp; Betty's</v>
      </c>
      <c r="F17" s="28" t="str">
        <f>Weekly!E26</f>
        <v>A</v>
      </c>
      <c r="G17" s="28">
        <f>Weekly!Q26</f>
        <v>36</v>
      </c>
      <c r="H17" s="28">
        <f>Weekly!U26</f>
        <v>1</v>
      </c>
      <c r="I17" s="28">
        <f>Weekly!V26</f>
        <v>0</v>
      </c>
      <c r="J17" s="28">
        <f>Weekly!W26</f>
        <v>22</v>
      </c>
      <c r="K17" s="28">
        <f>Weekly!X26</f>
        <v>14</v>
      </c>
      <c r="L17" s="28">
        <f>Weekly!Y26</f>
        <v>23</v>
      </c>
      <c r="M17" s="41">
        <f>Weekly!Z26</f>
        <v>0.6388888888888888</v>
      </c>
    </row>
    <row r="18" spans="1:13" ht="12.75">
      <c r="A18" s="27">
        <v>16</v>
      </c>
      <c r="B18" s="28" t="str">
        <f>Weekly!A23</f>
        <v>Reg</v>
      </c>
      <c r="C18" s="28" t="str">
        <f>Weekly!B23</f>
        <v>Reg</v>
      </c>
      <c r="D18" s="29" t="str">
        <f>Weekly!C23</f>
        <v>Frey, Kevin</v>
      </c>
      <c r="E18" s="29" t="str">
        <f>Weekly!D23</f>
        <v>Bonnie &amp; Betty's</v>
      </c>
      <c r="F18" s="28" t="str">
        <f>Weekly!E23</f>
        <v>A</v>
      </c>
      <c r="G18" s="28">
        <f>Weekly!Q23</f>
        <v>33</v>
      </c>
      <c r="H18" s="28">
        <f>Weekly!U23</f>
        <v>1</v>
      </c>
      <c r="I18" s="28">
        <f>Weekly!V23</f>
        <v>0</v>
      </c>
      <c r="J18" s="28">
        <f>Weekly!W23</f>
        <v>20</v>
      </c>
      <c r="K18" s="28">
        <f>Weekly!X23</f>
        <v>13</v>
      </c>
      <c r="L18" s="28">
        <f>Weekly!Y23</f>
        <v>21</v>
      </c>
      <c r="M18" s="41">
        <f>Weekly!Z23</f>
        <v>0.6363636363636364</v>
      </c>
    </row>
    <row r="19" spans="1:13" ht="12.75">
      <c r="A19" s="27">
        <v>17</v>
      </c>
      <c r="B19" s="28" t="str">
        <f>Weekly!A233</f>
        <v>Reg</v>
      </c>
      <c r="C19" s="28" t="str">
        <f>Weekly!B233</f>
        <v>Reg</v>
      </c>
      <c r="D19" s="29" t="str">
        <f>Weekly!C233</f>
        <v>Kavalauskas, Brian</v>
      </c>
      <c r="E19" s="29" t="str">
        <f>Weekly!D233</f>
        <v>Hitch-n-Post</v>
      </c>
      <c r="F19" s="28" t="str">
        <f>Weekly!E233</f>
        <v>B</v>
      </c>
      <c r="G19" s="28">
        <f>Weekly!Q233</f>
        <v>30</v>
      </c>
      <c r="H19" s="28">
        <f>Weekly!U233</f>
        <v>0</v>
      </c>
      <c r="I19" s="28">
        <f>Weekly!V233</f>
        <v>0</v>
      </c>
      <c r="J19" s="28">
        <f>Weekly!W233</f>
        <v>19</v>
      </c>
      <c r="K19" s="28">
        <f>Weekly!X233</f>
        <v>11</v>
      </c>
      <c r="L19" s="28">
        <f>Weekly!Y233</f>
        <v>19</v>
      </c>
      <c r="M19" s="41">
        <f>Weekly!Z233</f>
        <v>0.6333333333333333</v>
      </c>
    </row>
    <row r="20" spans="1:13" ht="12.75">
      <c r="A20" s="27">
        <v>18</v>
      </c>
      <c r="B20" s="28" t="str">
        <f>Weekly!A214</f>
        <v>Reg</v>
      </c>
      <c r="C20" s="28" t="str">
        <f>Weekly!B214</f>
        <v>Reg</v>
      </c>
      <c r="D20" s="29" t="str">
        <f>Weekly!C214</f>
        <v>Grisham, Randy</v>
      </c>
      <c r="E20" s="29" t="str">
        <f>Weekly!D214</f>
        <v>Honey Lake Inn</v>
      </c>
      <c r="F20" s="28" t="str">
        <f>Weekly!E214</f>
        <v>B</v>
      </c>
      <c r="G20" s="28">
        <f>Weekly!Q214</f>
        <v>39</v>
      </c>
      <c r="H20" s="28">
        <f>Weekly!U214</f>
        <v>0</v>
      </c>
      <c r="I20" s="28">
        <f>Weekly!V214</f>
        <v>0</v>
      </c>
      <c r="J20" s="28">
        <f>Weekly!W214</f>
        <v>24</v>
      </c>
      <c r="K20" s="28">
        <f>Weekly!X214</f>
        <v>15</v>
      </c>
      <c r="L20" s="28">
        <f>Weekly!Y214</f>
        <v>24</v>
      </c>
      <c r="M20" s="41">
        <f>Weekly!Z214</f>
        <v>0.6153846153846154</v>
      </c>
    </row>
    <row r="21" spans="1:13" ht="12.75">
      <c r="A21" s="27">
        <v>19</v>
      </c>
      <c r="B21" s="28" t="str">
        <f>Weekly!A236</f>
        <v>Reg</v>
      </c>
      <c r="C21" s="28" t="str">
        <f>Weekly!B236</f>
        <v>Reg</v>
      </c>
      <c r="D21" s="29" t="str">
        <f>Weekly!C236</f>
        <v>Hunter</v>
      </c>
      <c r="E21" s="29" t="str">
        <f>Weekly!D236</f>
        <v>Hitch-n-Post</v>
      </c>
      <c r="F21" s="28" t="str">
        <f>Weekly!E236</f>
        <v>B</v>
      </c>
      <c r="G21" s="28">
        <f>Weekly!Q236</f>
        <v>30</v>
      </c>
      <c r="H21" s="28">
        <f>Weekly!U236</f>
        <v>1</v>
      </c>
      <c r="I21" s="28">
        <f>Weekly!V236</f>
        <v>0</v>
      </c>
      <c r="J21" s="28">
        <f>Weekly!W236</f>
        <v>17</v>
      </c>
      <c r="K21" s="28">
        <f>Weekly!X236</f>
        <v>13</v>
      </c>
      <c r="L21" s="28">
        <f>Weekly!Y236</f>
        <v>18</v>
      </c>
      <c r="M21" s="41">
        <f>Weekly!Z236</f>
        <v>0.6</v>
      </c>
    </row>
    <row r="22" spans="1:13" ht="12.75">
      <c r="A22" s="27">
        <v>20</v>
      </c>
      <c r="B22" s="28" t="str">
        <f>Weekly!A131</f>
        <v>Reg</v>
      </c>
      <c r="C22" s="28" t="str">
        <f>Weekly!B131</f>
        <v>Reg</v>
      </c>
      <c r="D22" s="29" t="str">
        <f>Weekly!C131</f>
        <v>Sonnichsen, Andy</v>
      </c>
      <c r="E22" s="29" t="str">
        <f>Weekly!D131</f>
        <v>Rivalry</v>
      </c>
      <c r="F22" s="28" t="str">
        <f>Weekly!E131</f>
        <v>B</v>
      </c>
      <c r="G22" s="28">
        <f>Weekly!Q131</f>
        <v>39</v>
      </c>
      <c r="H22" s="28">
        <f>Weekly!U131</f>
        <v>1</v>
      </c>
      <c r="I22" s="28">
        <f>Weekly!V131</f>
        <v>0</v>
      </c>
      <c r="J22" s="28">
        <f>Weekly!W131</f>
        <v>22</v>
      </c>
      <c r="K22" s="28">
        <f>Weekly!X131</f>
        <v>17</v>
      </c>
      <c r="L22" s="28">
        <f>Weekly!Y131</f>
        <v>23</v>
      </c>
      <c r="M22" s="41">
        <f>Weekly!Z131</f>
        <v>0.5897435897435898</v>
      </c>
    </row>
    <row r="23" spans="1:13" ht="12.75">
      <c r="A23" s="27">
        <v>21</v>
      </c>
      <c r="B23" s="28" t="str">
        <f>Weekly!A25</f>
        <v>Reg</v>
      </c>
      <c r="C23" s="28" t="str">
        <f>Weekly!B25</f>
        <v>Reg</v>
      </c>
      <c r="D23" s="29" t="str">
        <f>Weekly!C25</f>
        <v>Bourdo, Josh</v>
      </c>
      <c r="E23" s="29" t="str">
        <f>Weekly!D25</f>
        <v>Bonnie &amp; Betty's</v>
      </c>
      <c r="F23" s="28" t="str">
        <f>Weekly!E25</f>
        <v>A</v>
      </c>
      <c r="G23" s="28">
        <f>Weekly!Q25</f>
        <v>39</v>
      </c>
      <c r="H23" s="28">
        <f>Weekly!U25</f>
        <v>0</v>
      </c>
      <c r="I23" s="28">
        <f>Weekly!V25</f>
        <v>0</v>
      </c>
      <c r="J23" s="28">
        <f>Weekly!W25</f>
        <v>23</v>
      </c>
      <c r="K23" s="28">
        <f>Weekly!X25</f>
        <v>16</v>
      </c>
      <c r="L23" s="28">
        <f>Weekly!Y25</f>
        <v>23</v>
      </c>
      <c r="M23" s="41">
        <f>Weekly!Z25</f>
        <v>0.5897435897435898</v>
      </c>
    </row>
    <row r="24" spans="1:13" ht="12.75">
      <c r="A24" s="27">
        <v>22</v>
      </c>
      <c r="B24" s="28" t="str">
        <f>Weekly!A68</f>
        <v>Reg</v>
      </c>
      <c r="C24" s="28" t="str">
        <f>Weekly!B68</f>
        <v>Reg</v>
      </c>
      <c r="D24" s="29" t="str">
        <f>Weekly!C68</f>
        <v>Zilke, Jim</v>
      </c>
      <c r="E24" s="29" t="str">
        <f>Weekly!D68</f>
        <v>Countryside Pub</v>
      </c>
      <c r="F24" s="28" t="str">
        <f>Weekly!E68</f>
        <v>A</v>
      </c>
      <c r="G24" s="28">
        <f>Weekly!Q68</f>
        <v>30</v>
      </c>
      <c r="H24" s="28">
        <f>Weekly!U68</f>
        <v>0</v>
      </c>
      <c r="I24" s="28">
        <f>Weekly!V68</f>
        <v>1</v>
      </c>
      <c r="J24" s="28">
        <f>Weekly!W68</f>
        <v>16</v>
      </c>
      <c r="K24" s="28">
        <f>Weekly!X68</f>
        <v>14</v>
      </c>
      <c r="L24" s="28">
        <f>Weekly!Y68</f>
        <v>17</v>
      </c>
      <c r="M24" s="41">
        <f>Weekly!Z68</f>
        <v>0.5666666666666667</v>
      </c>
    </row>
    <row r="25" spans="1:13" ht="12.75">
      <c r="A25" s="27">
        <v>23</v>
      </c>
      <c r="B25" s="28" t="str">
        <f>Weekly!A237</f>
        <v>Reg</v>
      </c>
      <c r="C25" s="28" t="str">
        <f>Weekly!B237</f>
        <v>Reg</v>
      </c>
      <c r="D25" s="29" t="str">
        <f>Weekly!C237</f>
        <v>LeStarge, Brian</v>
      </c>
      <c r="E25" s="29" t="str">
        <f>Weekly!D237</f>
        <v>Hitch-n-Post</v>
      </c>
      <c r="F25" s="28" t="str">
        <f>Weekly!E237</f>
        <v>B</v>
      </c>
      <c r="G25" s="28">
        <f>Weekly!Q237</f>
        <v>39</v>
      </c>
      <c r="H25" s="28">
        <f>Weekly!U237</f>
        <v>1</v>
      </c>
      <c r="I25" s="28">
        <f>Weekly!V237</f>
        <v>0</v>
      </c>
      <c r="J25" s="28">
        <f>Weekly!W237</f>
        <v>21</v>
      </c>
      <c r="K25" s="28">
        <f>Weekly!X237</f>
        <v>18</v>
      </c>
      <c r="L25" s="28">
        <f>Weekly!Y237</f>
        <v>22</v>
      </c>
      <c r="M25" s="41">
        <f>Weekly!Z237</f>
        <v>0.5641025641025641</v>
      </c>
    </row>
    <row r="26" spans="1:13" ht="12.75">
      <c r="A26" s="27">
        <v>24</v>
      </c>
      <c r="B26" s="28" t="str">
        <f>Weekly!A4</f>
        <v>Reg</v>
      </c>
      <c r="C26" s="28" t="str">
        <f>Weekly!B4</f>
        <v>Reg</v>
      </c>
      <c r="D26" s="29" t="str">
        <f>Weekly!C4</f>
        <v>Kramer, Nick</v>
      </c>
      <c r="E26" s="29" t="str">
        <f>Weekly!D4</f>
        <v>Bubba's Brickyard</v>
      </c>
      <c r="F26" s="28" t="str">
        <f>Weekly!E4</f>
        <v>A</v>
      </c>
      <c r="G26" s="28">
        <f>Weekly!Q4</f>
        <v>39</v>
      </c>
      <c r="H26" s="28">
        <f>Weekly!U4</f>
        <v>1</v>
      </c>
      <c r="I26" s="28">
        <f>Weekly!V4</f>
        <v>0</v>
      </c>
      <c r="J26" s="28">
        <f>Weekly!W4</f>
        <v>21</v>
      </c>
      <c r="K26" s="28">
        <f>Weekly!X4</f>
        <v>18</v>
      </c>
      <c r="L26" s="28">
        <f>Weekly!Y4</f>
        <v>22</v>
      </c>
      <c r="M26" s="41">
        <f>Weekly!Z4</f>
        <v>0.5641025641025641</v>
      </c>
    </row>
    <row r="27" spans="1:13" ht="12.75">
      <c r="A27" s="27">
        <v>25</v>
      </c>
      <c r="B27" s="28" t="str">
        <f>Weekly!A215</f>
        <v>Reg</v>
      </c>
      <c r="C27" s="28" t="str">
        <f>Weekly!B215</f>
        <v>Reg</v>
      </c>
      <c r="D27" s="29" t="str">
        <f>Weekly!C215</f>
        <v>Leonard, Tim</v>
      </c>
      <c r="E27" s="29" t="str">
        <f>Weekly!D215</f>
        <v>Honey Lake Inn</v>
      </c>
      <c r="F27" s="28" t="str">
        <f>Weekly!E215</f>
        <v>B</v>
      </c>
      <c r="G27" s="28">
        <f>Weekly!Q215</f>
        <v>39</v>
      </c>
      <c r="H27" s="28">
        <f>Weekly!U215</f>
        <v>0</v>
      </c>
      <c r="I27" s="28">
        <f>Weekly!V215</f>
        <v>1</v>
      </c>
      <c r="J27" s="28">
        <f>Weekly!W215</f>
        <v>20</v>
      </c>
      <c r="K27" s="28">
        <f>Weekly!X215</f>
        <v>19</v>
      </c>
      <c r="L27" s="28">
        <f>Weekly!Y215</f>
        <v>21</v>
      </c>
      <c r="M27" s="41">
        <f>Weekly!Z215</f>
        <v>0.5384615384615384</v>
      </c>
    </row>
    <row r="28" spans="1:13" ht="12.75">
      <c r="A28" s="27">
        <v>26</v>
      </c>
      <c r="B28" s="28" t="str">
        <f>Weekly!A212</f>
        <v>Reg</v>
      </c>
      <c r="C28" s="28" t="str">
        <f>Weekly!B212</f>
        <v>Reg</v>
      </c>
      <c r="D28" s="29" t="str">
        <f>Weekly!C212</f>
        <v>Popp, Vince</v>
      </c>
      <c r="E28" s="29" t="str">
        <f>Weekly!D212</f>
        <v>Honey Lake Inn</v>
      </c>
      <c r="F28" s="28" t="str">
        <f>Weekly!E212</f>
        <v>B</v>
      </c>
      <c r="G28" s="28">
        <f>Weekly!Q212</f>
        <v>36</v>
      </c>
      <c r="H28" s="28">
        <f>Weekly!U212</f>
        <v>0</v>
      </c>
      <c r="I28" s="28">
        <f>Weekly!V212</f>
        <v>0</v>
      </c>
      <c r="J28" s="28">
        <f>Weekly!W212</f>
        <v>19</v>
      </c>
      <c r="K28" s="28">
        <f>Weekly!X212</f>
        <v>17</v>
      </c>
      <c r="L28" s="28">
        <f>Weekly!Y212</f>
        <v>19</v>
      </c>
      <c r="M28" s="41">
        <f>Weekly!Z212</f>
        <v>0.5277777777777778</v>
      </c>
    </row>
    <row r="29" spans="1:13" ht="12.75">
      <c r="A29" s="27">
        <v>27</v>
      </c>
      <c r="B29" s="28" t="str">
        <f>Weekly!A109</f>
        <v>Reg</v>
      </c>
      <c r="C29" s="28" t="str">
        <f>Weekly!B109</f>
        <v>Reg</v>
      </c>
      <c r="D29" s="29" t="str">
        <f>Weekly!C109</f>
        <v>Kempen, Nick</v>
      </c>
      <c r="E29" s="29" t="str">
        <f>Weekly!D109</f>
        <v>Art's Town Tap</v>
      </c>
      <c r="F29" s="28" t="str">
        <f>Weekly!E109</f>
        <v>A</v>
      </c>
      <c r="G29" s="28">
        <f>Weekly!Q109</f>
        <v>36</v>
      </c>
      <c r="H29" s="28">
        <f>Weekly!U109</f>
        <v>1</v>
      </c>
      <c r="I29" s="28">
        <f>Weekly!V109</f>
        <v>1</v>
      </c>
      <c r="J29" s="28">
        <f>Weekly!W109</f>
        <v>17</v>
      </c>
      <c r="K29" s="28">
        <f>Weekly!X109</f>
        <v>19</v>
      </c>
      <c r="L29" s="28">
        <f>Weekly!Y109</f>
        <v>19</v>
      </c>
      <c r="M29" s="41">
        <f>Weekly!Z109</f>
        <v>0.5277777777777778</v>
      </c>
    </row>
    <row r="30" spans="1:13" ht="12.75">
      <c r="A30" s="27">
        <v>28</v>
      </c>
      <c r="B30" s="28" t="str">
        <f>Weekly!A213</f>
        <v>Reg</v>
      </c>
      <c r="C30" s="28" t="str">
        <f>Weekly!B213</f>
        <v>Reg</v>
      </c>
      <c r="D30" s="29" t="str">
        <f>Weekly!C213</f>
        <v>Jahns, Kevin</v>
      </c>
      <c r="E30" s="29" t="str">
        <f>Weekly!D213</f>
        <v>Honey Lake Inn</v>
      </c>
      <c r="F30" s="28" t="str">
        <f>Weekly!E213</f>
        <v>B</v>
      </c>
      <c r="G30" s="28">
        <f>Weekly!Q213</f>
        <v>36</v>
      </c>
      <c r="H30" s="28">
        <f>Weekly!U213</f>
        <v>1</v>
      </c>
      <c r="I30" s="28">
        <f>Weekly!V213</f>
        <v>2</v>
      </c>
      <c r="J30" s="28">
        <f>Weekly!W213</f>
        <v>16</v>
      </c>
      <c r="K30" s="28">
        <f>Weekly!X213</f>
        <v>20</v>
      </c>
      <c r="L30" s="28">
        <f>Weekly!Y213</f>
        <v>19</v>
      </c>
      <c r="M30" s="41">
        <f>Weekly!Z213</f>
        <v>0.5277777777777778</v>
      </c>
    </row>
    <row r="31" spans="1:13" ht="12.75">
      <c r="A31" s="27">
        <v>29</v>
      </c>
      <c r="B31" s="28" t="str">
        <f>Weekly!A234</f>
        <v>Reg</v>
      </c>
      <c r="C31" s="28" t="str">
        <f>Weekly!B234</f>
        <v>Reg</v>
      </c>
      <c r="D31" s="29" t="str">
        <f>Weekly!C234</f>
        <v>Rosson, Chaz</v>
      </c>
      <c r="E31" s="29" t="str">
        <f>Weekly!D234</f>
        <v>Hitch-n-Post</v>
      </c>
      <c r="F31" s="28" t="str">
        <f>Weekly!E234</f>
        <v>B</v>
      </c>
      <c r="G31" s="28">
        <f>Weekly!Q234</f>
        <v>30</v>
      </c>
      <c r="H31" s="28">
        <f>Weekly!U234</f>
        <v>0</v>
      </c>
      <c r="I31" s="28">
        <f>Weekly!V234</f>
        <v>0</v>
      </c>
      <c r="J31" s="28">
        <f>Weekly!W234</f>
        <v>15</v>
      </c>
      <c r="K31" s="28">
        <f>Weekly!X234</f>
        <v>15</v>
      </c>
      <c r="L31" s="28">
        <f>Weekly!Y234</f>
        <v>15</v>
      </c>
      <c r="M31" s="41">
        <f>Weekly!Z234</f>
        <v>0.5</v>
      </c>
    </row>
    <row r="32" spans="1:13" ht="12.75">
      <c r="A32" s="27">
        <v>30</v>
      </c>
      <c r="B32" s="28" t="str">
        <f>Weekly!A88</f>
        <v>Reg</v>
      </c>
      <c r="C32" s="28" t="str">
        <f>Weekly!B88</f>
        <v>Reg</v>
      </c>
      <c r="D32" s="29" t="str">
        <f>Weekly!C88</f>
        <v>Meinen, Josh</v>
      </c>
      <c r="E32" s="29" t="str">
        <f>Weekly!D88</f>
        <v>Chris's USA</v>
      </c>
      <c r="F32" s="28" t="str">
        <f>Weekly!E88</f>
        <v>A</v>
      </c>
      <c r="G32" s="28">
        <f>Weekly!Q88</f>
        <v>30</v>
      </c>
      <c r="H32" s="28">
        <f>Weekly!U88</f>
        <v>0</v>
      </c>
      <c r="I32" s="28">
        <f>Weekly!V88</f>
        <v>0</v>
      </c>
      <c r="J32" s="28">
        <f>Weekly!W88</f>
        <v>15</v>
      </c>
      <c r="K32" s="28">
        <f>Weekly!X88</f>
        <v>15</v>
      </c>
      <c r="L32" s="28">
        <f>Weekly!Y88</f>
        <v>15</v>
      </c>
      <c r="M32" s="41">
        <f>Weekly!Z88</f>
        <v>0.5</v>
      </c>
    </row>
    <row r="33" spans="1:13" ht="12.75">
      <c r="A33" s="27">
        <v>31</v>
      </c>
      <c r="B33" s="28" t="str">
        <f>Weekly!A174</f>
        <v>Reg</v>
      </c>
      <c r="C33" s="28" t="str">
        <f>Weekly!B174</f>
        <v>Reg</v>
      </c>
      <c r="D33" s="29" t="str">
        <f>Weekly!C174</f>
        <v>Kerkman, Jack</v>
      </c>
      <c r="E33" s="29" t="str">
        <f>Weekly!D174</f>
        <v>Lucky Mojo's</v>
      </c>
      <c r="F33" s="28" t="str">
        <f>Weekly!E174</f>
        <v>B</v>
      </c>
      <c r="G33" s="28">
        <f>Weekly!Q174</f>
        <v>36</v>
      </c>
      <c r="H33" s="28">
        <f>Weekly!U174</f>
        <v>0</v>
      </c>
      <c r="I33" s="28">
        <f>Weekly!V174</f>
        <v>0</v>
      </c>
      <c r="J33" s="28">
        <f>Weekly!W174</f>
        <v>18</v>
      </c>
      <c r="K33" s="28">
        <f>Weekly!X174</f>
        <v>18</v>
      </c>
      <c r="L33" s="28">
        <f>Weekly!Y174</f>
        <v>18</v>
      </c>
      <c r="M33" s="41">
        <f>Weekly!Z174</f>
        <v>0.5</v>
      </c>
    </row>
    <row r="34" spans="1:13" ht="12.75">
      <c r="A34" s="27">
        <v>32</v>
      </c>
      <c r="B34" s="28" t="str">
        <f>Weekly!A152</f>
        <v>Reg</v>
      </c>
      <c r="C34" s="28" t="str">
        <f>Weekly!B152</f>
        <v>Reg</v>
      </c>
      <c r="D34" s="29" t="str">
        <f>Weekly!C152</f>
        <v>Willick, Dave</v>
      </c>
      <c r="E34" s="29" t="str">
        <f>Weekly!D152</f>
        <v>Venture Inn</v>
      </c>
      <c r="F34" s="28" t="str">
        <f>Weekly!E152</f>
        <v>B</v>
      </c>
      <c r="G34" s="28">
        <f>Weekly!Q152</f>
        <v>39</v>
      </c>
      <c r="H34" s="28">
        <f>Weekly!U152</f>
        <v>0</v>
      </c>
      <c r="I34" s="28">
        <f>Weekly!V152</f>
        <v>0</v>
      </c>
      <c r="J34" s="28">
        <f>Weekly!W152</f>
        <v>19</v>
      </c>
      <c r="K34" s="28">
        <f>Weekly!X152</f>
        <v>20</v>
      </c>
      <c r="L34" s="28">
        <f>Weekly!Y152</f>
        <v>19</v>
      </c>
      <c r="M34" s="41">
        <f>Weekly!Z152</f>
        <v>0.48717948717948717</v>
      </c>
    </row>
    <row r="35" spans="1:13" ht="12.75">
      <c r="A35" s="27">
        <v>33</v>
      </c>
      <c r="B35" s="28" t="str">
        <f>Weekly!A69</f>
        <v>Reg</v>
      </c>
      <c r="C35" s="28" t="str">
        <f>Weekly!B69</f>
        <v>Reg</v>
      </c>
      <c r="D35" s="29" t="str">
        <f>Weekly!C69</f>
        <v>Williams, Sean</v>
      </c>
      <c r="E35" s="29" t="str">
        <f>Weekly!D69</f>
        <v>Countryside Pub</v>
      </c>
      <c r="F35" s="28" t="str">
        <f>Weekly!E69</f>
        <v>A</v>
      </c>
      <c r="G35" s="28">
        <f>Weekly!Q69</f>
        <v>39</v>
      </c>
      <c r="H35" s="28">
        <f>Weekly!U69</f>
        <v>0</v>
      </c>
      <c r="I35" s="28">
        <f>Weekly!V69</f>
        <v>0</v>
      </c>
      <c r="J35" s="28">
        <f>Weekly!W69</f>
        <v>19</v>
      </c>
      <c r="K35" s="28">
        <f>Weekly!X69</f>
        <v>20</v>
      </c>
      <c r="L35" s="28">
        <f>Weekly!Y69</f>
        <v>19</v>
      </c>
      <c r="M35" s="41">
        <f>Weekly!Z69</f>
        <v>0.48717948717948717</v>
      </c>
    </row>
    <row r="36" spans="1:13" ht="12.75">
      <c r="A36" s="27">
        <v>34</v>
      </c>
      <c r="B36" s="28" t="str">
        <f>Weekly!A65</f>
        <v>Reg</v>
      </c>
      <c r="C36" s="28" t="str">
        <f>Weekly!B65</f>
        <v>Reg</v>
      </c>
      <c r="D36" s="29" t="str">
        <f>Weekly!C65</f>
        <v>Dubinsky, Brian</v>
      </c>
      <c r="E36" s="29" t="str">
        <f>Weekly!D65</f>
        <v>Countryside Pub</v>
      </c>
      <c r="F36" s="28" t="str">
        <f>Weekly!E65</f>
        <v>A</v>
      </c>
      <c r="G36" s="28">
        <f>Weekly!Q65</f>
        <v>39</v>
      </c>
      <c r="H36" s="28">
        <f>Weekly!U65</f>
        <v>0</v>
      </c>
      <c r="I36" s="28">
        <f>Weekly!V65</f>
        <v>0</v>
      </c>
      <c r="J36" s="28">
        <f>Weekly!W65</f>
        <v>19</v>
      </c>
      <c r="K36" s="28">
        <f>Weekly!X65</f>
        <v>20</v>
      </c>
      <c r="L36" s="28">
        <f>Weekly!Y65</f>
        <v>19</v>
      </c>
      <c r="M36" s="41">
        <f>Weekly!Z65</f>
        <v>0.48717948717948717</v>
      </c>
    </row>
    <row r="37" spans="1:13" ht="12.75">
      <c r="A37" s="27">
        <v>35</v>
      </c>
      <c r="B37" s="28" t="str">
        <f>Weekly!A128</f>
        <v>Reg</v>
      </c>
      <c r="C37" s="28" t="str">
        <f>Weekly!B128</f>
        <v>Reg</v>
      </c>
      <c r="D37" s="29" t="str">
        <f>Weekly!C128</f>
        <v>Sonnichsen, Eric</v>
      </c>
      <c r="E37" s="29" t="str">
        <f>Weekly!D128</f>
        <v>Rivalry</v>
      </c>
      <c r="F37" s="28" t="str">
        <f>Weekly!E128</f>
        <v>B</v>
      </c>
      <c r="G37" s="28">
        <f>Weekly!Q128</f>
        <v>33</v>
      </c>
      <c r="H37" s="28">
        <f>Weekly!U128</f>
        <v>0</v>
      </c>
      <c r="I37" s="28">
        <f>Weekly!V128</f>
        <v>0</v>
      </c>
      <c r="J37" s="28">
        <f>Weekly!W128</f>
        <v>16</v>
      </c>
      <c r="K37" s="28">
        <f>Weekly!X128</f>
        <v>17</v>
      </c>
      <c r="L37" s="28">
        <f>Weekly!Y128</f>
        <v>16</v>
      </c>
      <c r="M37" s="41">
        <f>Weekly!Z128</f>
        <v>0.48484848484848486</v>
      </c>
    </row>
    <row r="38" spans="1:13" ht="12.75">
      <c r="A38" s="27">
        <v>36</v>
      </c>
      <c r="B38" s="28" t="str">
        <f>Weekly!A170</f>
        <v>Reg</v>
      </c>
      <c r="C38" s="28" t="str">
        <f>Weekly!B170</f>
        <v>Reg</v>
      </c>
      <c r="D38" s="29" t="str">
        <f>Weekly!C170</f>
        <v>Willkomm, Dave</v>
      </c>
      <c r="E38" s="29" t="str">
        <f>Weekly!D170</f>
        <v>Lucky Mojo's</v>
      </c>
      <c r="F38" s="28" t="str">
        <f>Weekly!E170</f>
        <v>B</v>
      </c>
      <c r="G38" s="28">
        <f>Weekly!Q170</f>
        <v>36</v>
      </c>
      <c r="H38" s="28">
        <f>Weekly!U170</f>
        <v>0</v>
      </c>
      <c r="I38" s="28">
        <f>Weekly!V170</f>
        <v>0</v>
      </c>
      <c r="J38" s="28">
        <f>Weekly!W170</f>
        <v>17</v>
      </c>
      <c r="K38" s="28">
        <f>Weekly!X170</f>
        <v>19</v>
      </c>
      <c r="L38" s="28">
        <f>Weekly!Y170</f>
        <v>17</v>
      </c>
      <c r="M38" s="41">
        <f>Weekly!Z170</f>
        <v>0.4722222222222222</v>
      </c>
    </row>
    <row r="39" spans="1:13" ht="12.75">
      <c r="A39" s="27">
        <v>37</v>
      </c>
      <c r="B39" s="28" t="str">
        <f>Weekly!A151</f>
        <v>Reg</v>
      </c>
      <c r="C39" s="28" t="str">
        <f>Weekly!B151</f>
        <v>Reg</v>
      </c>
      <c r="D39" s="29" t="str">
        <f>Weekly!C151</f>
        <v>Remer, Luke</v>
      </c>
      <c r="E39" s="29" t="str">
        <f>Weekly!D151</f>
        <v>Venture Inn</v>
      </c>
      <c r="F39" s="28" t="str">
        <f>Weekly!E151</f>
        <v>B</v>
      </c>
      <c r="G39" s="28">
        <f>Weekly!Q151</f>
        <v>36</v>
      </c>
      <c r="H39" s="28">
        <f>Weekly!U151</f>
        <v>0</v>
      </c>
      <c r="I39" s="28">
        <f>Weekly!V151</f>
        <v>0</v>
      </c>
      <c r="J39" s="28">
        <f>Weekly!W151</f>
        <v>17</v>
      </c>
      <c r="K39" s="28">
        <f>Weekly!X151</f>
        <v>19</v>
      </c>
      <c r="L39" s="28">
        <f>Weekly!Y151</f>
        <v>17</v>
      </c>
      <c r="M39" s="41">
        <f>Weekly!Z151</f>
        <v>0.4722222222222222</v>
      </c>
    </row>
    <row r="40" spans="1:13" ht="12.75">
      <c r="A40" s="27">
        <v>38</v>
      </c>
      <c r="B40" s="28" t="str">
        <f>Weekly!A235</f>
        <v>Reg</v>
      </c>
      <c r="C40" s="28" t="str">
        <f>Weekly!B235</f>
        <v>Reg</v>
      </c>
      <c r="D40" s="29" t="str">
        <f>Weekly!C235</f>
        <v>Garcia, Dave</v>
      </c>
      <c r="E40" s="29" t="str">
        <f>Weekly!D235</f>
        <v>Hitch-n-Post</v>
      </c>
      <c r="F40" s="28" t="str">
        <f>Weekly!E235</f>
        <v>B</v>
      </c>
      <c r="G40" s="28">
        <f>Weekly!Q235</f>
        <v>36</v>
      </c>
      <c r="H40" s="28">
        <f>Weekly!U235</f>
        <v>0</v>
      </c>
      <c r="I40" s="28">
        <f>Weekly!V235</f>
        <v>0</v>
      </c>
      <c r="J40" s="28">
        <f>Weekly!W235</f>
        <v>17</v>
      </c>
      <c r="K40" s="28">
        <f>Weekly!X235</f>
        <v>19</v>
      </c>
      <c r="L40" s="28">
        <f>Weekly!Y235</f>
        <v>17</v>
      </c>
      <c r="M40" s="41">
        <f>Weekly!Z235</f>
        <v>0.4722222222222222</v>
      </c>
    </row>
    <row r="41" spans="1:13" ht="12.75">
      <c r="A41" s="27">
        <v>39</v>
      </c>
      <c r="B41" s="28" t="str">
        <f>Weekly!A194</f>
        <v>Reg</v>
      </c>
      <c r="C41" s="28" t="str">
        <f>Weekly!B194</f>
        <v>Reg</v>
      </c>
      <c r="D41" s="29" t="str">
        <f>Weekly!C194</f>
        <v>Thuemmler, Josh</v>
      </c>
      <c r="E41" s="29" t="str">
        <f>Weekly!D194</f>
        <v>John's Main Event</v>
      </c>
      <c r="F41" s="28" t="str">
        <f>Weekly!E194</f>
        <v>B</v>
      </c>
      <c r="G41" s="28">
        <f>Weekly!Q194</f>
        <v>39</v>
      </c>
      <c r="H41" s="28">
        <f>Weekly!U194</f>
        <v>0</v>
      </c>
      <c r="I41" s="28">
        <f>Weekly!V194</f>
        <v>1</v>
      </c>
      <c r="J41" s="28">
        <f>Weekly!W194</f>
        <v>17</v>
      </c>
      <c r="K41" s="28">
        <f>Weekly!X194</f>
        <v>22</v>
      </c>
      <c r="L41" s="28">
        <f>Weekly!Y194</f>
        <v>18</v>
      </c>
      <c r="M41" s="41">
        <f>Weekly!Z194</f>
        <v>0.46153846153846156</v>
      </c>
    </row>
    <row r="42" spans="1:13" ht="12.75">
      <c r="A42" s="27">
        <v>40</v>
      </c>
      <c r="B42" s="28" t="str">
        <f>Weekly!A90</f>
        <v>Reg</v>
      </c>
      <c r="C42" s="28" t="str">
        <f>Weekly!B90</f>
        <v>Reg</v>
      </c>
      <c r="D42" s="29" t="str">
        <f>Weekly!C90</f>
        <v>Meinen, Jerry</v>
      </c>
      <c r="E42" s="29" t="str">
        <f>Weekly!D90</f>
        <v>Chris's USA</v>
      </c>
      <c r="F42" s="28" t="str">
        <f>Weekly!E90</f>
        <v>A</v>
      </c>
      <c r="G42" s="28">
        <f>Weekly!Q90</f>
        <v>36</v>
      </c>
      <c r="H42" s="28">
        <f>Weekly!U90</f>
        <v>0</v>
      </c>
      <c r="I42" s="28">
        <f>Weekly!V90</f>
        <v>0</v>
      </c>
      <c r="J42" s="28">
        <f>Weekly!W90</f>
        <v>16</v>
      </c>
      <c r="K42" s="28">
        <f>Weekly!X90</f>
        <v>20</v>
      </c>
      <c r="L42" s="28">
        <f>Weekly!Y90</f>
        <v>16</v>
      </c>
      <c r="M42" s="41">
        <f>Weekly!Z90</f>
        <v>0.4444444444444444</v>
      </c>
    </row>
    <row r="43" spans="1:13" ht="12.75">
      <c r="A43" s="27">
        <v>41</v>
      </c>
      <c r="B43" s="28" t="str">
        <f>Weekly!A217</f>
        <v>Sub</v>
      </c>
      <c r="C43" s="28" t="str">
        <f>Weekly!B217</f>
        <v>Reg</v>
      </c>
      <c r="D43" s="29" t="str">
        <f>Weekly!C217</f>
        <v>Leonard, Terry</v>
      </c>
      <c r="E43" s="29" t="str">
        <f>Weekly!D217</f>
        <v>Honey Lake Inn</v>
      </c>
      <c r="F43" s="28" t="str">
        <f>Weekly!E217</f>
        <v>B</v>
      </c>
      <c r="G43" s="28">
        <f>Weekly!Q217</f>
        <v>36</v>
      </c>
      <c r="H43" s="28">
        <f>Weekly!U217</f>
        <v>0</v>
      </c>
      <c r="I43" s="28">
        <f>Weekly!V217</f>
        <v>0</v>
      </c>
      <c r="J43" s="28">
        <f>Weekly!W217</f>
        <v>16</v>
      </c>
      <c r="K43" s="28">
        <f>Weekly!X217</f>
        <v>20</v>
      </c>
      <c r="L43" s="28">
        <f>Weekly!Y217</f>
        <v>16</v>
      </c>
      <c r="M43" s="41">
        <f>Weekly!Z217</f>
        <v>0.4444444444444444</v>
      </c>
    </row>
    <row r="44" spans="1:13" ht="12.75">
      <c r="A44" s="27">
        <v>42</v>
      </c>
      <c r="B44" s="28" t="str">
        <f>Weekly!A129</f>
        <v>Reg</v>
      </c>
      <c r="C44" s="28" t="str">
        <f>Weekly!B129</f>
        <v>Reg</v>
      </c>
      <c r="D44" s="29" t="str">
        <f>Weekly!C129</f>
        <v>Ruehle, Lester</v>
      </c>
      <c r="E44" s="29" t="str">
        <f>Weekly!D129</f>
        <v>Rivalry</v>
      </c>
      <c r="F44" s="28" t="str">
        <f>Weekly!E129</f>
        <v>B</v>
      </c>
      <c r="G44" s="28">
        <f>Weekly!Q129</f>
        <v>39</v>
      </c>
      <c r="H44" s="28">
        <f>Weekly!U129</f>
        <v>0</v>
      </c>
      <c r="I44" s="28">
        <f>Weekly!V129</f>
        <v>2</v>
      </c>
      <c r="J44" s="28">
        <f>Weekly!W129</f>
        <v>15</v>
      </c>
      <c r="K44" s="28">
        <f>Weekly!X129</f>
        <v>24</v>
      </c>
      <c r="L44" s="28">
        <f>Weekly!Y129</f>
        <v>17</v>
      </c>
      <c r="M44" s="41">
        <f>Weekly!Z129</f>
        <v>0.4358974358974359</v>
      </c>
    </row>
    <row r="45" spans="1:13" ht="12.75">
      <c r="A45" s="27">
        <v>43</v>
      </c>
      <c r="B45" s="28" t="str">
        <f>Weekly!A132</f>
        <v>Reg</v>
      </c>
      <c r="C45" s="28" t="str">
        <f>Weekly!B132</f>
        <v>Reg</v>
      </c>
      <c r="D45" s="29" t="str">
        <f>Weekly!C132</f>
        <v>Bartol, Emerson</v>
      </c>
      <c r="E45" s="29" t="str">
        <f>Weekly!D132</f>
        <v>Rivalry</v>
      </c>
      <c r="F45" s="28" t="str">
        <f>Weekly!E132</f>
        <v>B</v>
      </c>
      <c r="G45" s="28">
        <f>Weekly!Q132</f>
        <v>39</v>
      </c>
      <c r="H45" s="28">
        <f>Weekly!U132</f>
        <v>0</v>
      </c>
      <c r="I45" s="28">
        <f>Weekly!V132</f>
        <v>0</v>
      </c>
      <c r="J45" s="28">
        <f>Weekly!W132</f>
        <v>17</v>
      </c>
      <c r="K45" s="28">
        <f>Weekly!X132</f>
        <v>22</v>
      </c>
      <c r="L45" s="28">
        <f>Weekly!Y132</f>
        <v>17</v>
      </c>
      <c r="M45" s="41">
        <f>Weekly!Z132</f>
        <v>0.4358974358974359</v>
      </c>
    </row>
    <row r="46" spans="1:13" ht="12.75">
      <c r="A46" s="27">
        <v>44</v>
      </c>
      <c r="B46" s="28" t="str">
        <f>Weekly!A89</f>
        <v>Reg</v>
      </c>
      <c r="C46" s="28" t="str">
        <f>Weekly!B89</f>
        <v>Reg</v>
      </c>
      <c r="D46" s="29" t="str">
        <f>Weekly!C89</f>
        <v>Utley, Mike</v>
      </c>
      <c r="E46" s="29" t="str">
        <f>Weekly!D89</f>
        <v>Chris's USA</v>
      </c>
      <c r="F46" s="28" t="str">
        <f>Weekly!E89</f>
        <v>A</v>
      </c>
      <c r="G46" s="28">
        <f>Weekly!Q89</f>
        <v>34</v>
      </c>
      <c r="H46" s="28">
        <f>Weekly!U89</f>
        <v>0</v>
      </c>
      <c r="I46" s="28">
        <f>Weekly!V89</f>
        <v>0</v>
      </c>
      <c r="J46" s="28">
        <f>Weekly!W89</f>
        <v>14</v>
      </c>
      <c r="K46" s="28">
        <f>Weekly!X89</f>
        <v>20</v>
      </c>
      <c r="L46" s="28">
        <f>Weekly!Y89</f>
        <v>14</v>
      </c>
      <c r="M46" s="41">
        <f>Weekly!Z89</f>
        <v>0.4117647058823529</v>
      </c>
    </row>
    <row r="47" spans="1:13" ht="12.75">
      <c r="A47" s="27">
        <v>45</v>
      </c>
      <c r="B47" s="28" t="str">
        <f>Weekly!A87</f>
        <v>Reg</v>
      </c>
      <c r="C47" s="28" t="str">
        <f>Weekly!B87</f>
        <v>Reg</v>
      </c>
      <c r="D47" s="29" t="str">
        <f>Weekly!C87</f>
        <v>Taylor, Dick</v>
      </c>
      <c r="E47" s="29" t="str">
        <f>Weekly!D87</f>
        <v>Chris's USA</v>
      </c>
      <c r="F47" s="28" t="str">
        <f>Weekly!E87</f>
        <v>A</v>
      </c>
      <c r="G47" s="28">
        <f>Weekly!Q87</f>
        <v>39</v>
      </c>
      <c r="H47" s="28">
        <f>Weekly!U87</f>
        <v>0</v>
      </c>
      <c r="I47" s="28">
        <f>Weekly!V87</f>
        <v>0</v>
      </c>
      <c r="J47" s="28">
        <f>Weekly!W87</f>
        <v>16</v>
      </c>
      <c r="K47" s="28">
        <f>Weekly!X87</f>
        <v>23</v>
      </c>
      <c r="L47" s="28">
        <f>Weekly!Y87</f>
        <v>16</v>
      </c>
      <c r="M47" s="41">
        <f>Weekly!Z87</f>
        <v>0.41025641025641024</v>
      </c>
    </row>
    <row r="48" spans="1:13" ht="12.75">
      <c r="A48" s="27">
        <v>46</v>
      </c>
      <c r="B48" s="28" t="str">
        <f>Weekly!A150</f>
        <v>Reg</v>
      </c>
      <c r="C48" s="28" t="str">
        <f>Weekly!B150</f>
        <v>Reg</v>
      </c>
      <c r="D48" s="29" t="str">
        <f>Weekly!C150</f>
        <v>McCoy, John</v>
      </c>
      <c r="E48" s="29" t="str">
        <f>Weekly!D150</f>
        <v>Venture Inn</v>
      </c>
      <c r="F48" s="28" t="str">
        <f>Weekly!E150</f>
        <v>B</v>
      </c>
      <c r="G48" s="28">
        <f>Weekly!Q150</f>
        <v>39</v>
      </c>
      <c r="H48" s="28">
        <f>Weekly!U150</f>
        <v>1</v>
      </c>
      <c r="I48" s="28">
        <f>Weekly!V150</f>
        <v>0</v>
      </c>
      <c r="J48" s="28">
        <f>Weekly!W150</f>
        <v>15</v>
      </c>
      <c r="K48" s="28">
        <f>Weekly!X150</f>
        <v>24</v>
      </c>
      <c r="L48" s="28">
        <f>Weekly!Y150</f>
        <v>16</v>
      </c>
      <c r="M48" s="41">
        <f>Weekly!Z150</f>
        <v>0.41025641025641024</v>
      </c>
    </row>
    <row r="49" spans="1:13" ht="12.75">
      <c r="A49" s="27">
        <v>47</v>
      </c>
      <c r="B49" s="28" t="str">
        <f>Weekly!A171</f>
        <v>Reg</v>
      </c>
      <c r="C49" s="28" t="str">
        <f>Weekly!B171</f>
        <v>Reg</v>
      </c>
      <c r="D49" s="29" t="str">
        <f>Weekly!C171</f>
        <v>Cannon, Tom</v>
      </c>
      <c r="E49" s="29" t="str">
        <f>Weekly!D171</f>
        <v>Lucky Mojo's</v>
      </c>
      <c r="F49" s="28" t="str">
        <f>Weekly!E171</f>
        <v>B</v>
      </c>
      <c r="G49" s="28">
        <f>Weekly!Q171</f>
        <v>39</v>
      </c>
      <c r="H49" s="28">
        <f>Weekly!U171</f>
        <v>0</v>
      </c>
      <c r="I49" s="28">
        <f>Weekly!V171</f>
        <v>0</v>
      </c>
      <c r="J49" s="28">
        <f>Weekly!W171</f>
        <v>16</v>
      </c>
      <c r="K49" s="28">
        <f>Weekly!X171</f>
        <v>23</v>
      </c>
      <c r="L49" s="28">
        <f>Weekly!Y171</f>
        <v>16</v>
      </c>
      <c r="M49" s="41">
        <f>Weekly!Z171</f>
        <v>0.41025641025641024</v>
      </c>
    </row>
    <row r="50" spans="1:13" ht="12.75">
      <c r="A50" s="27">
        <v>48</v>
      </c>
      <c r="B50" s="28" t="str">
        <f>Weekly!A107</f>
        <v>Reg</v>
      </c>
      <c r="C50" s="28" t="str">
        <f>Weekly!B107</f>
        <v>Reg</v>
      </c>
      <c r="D50" s="29" t="str">
        <f>Weekly!C107</f>
        <v>Hana, Tony</v>
      </c>
      <c r="E50" s="29" t="str">
        <f>Weekly!D107</f>
        <v>Art's Town Tap</v>
      </c>
      <c r="F50" s="28" t="str">
        <f>Weekly!E107</f>
        <v>A</v>
      </c>
      <c r="G50" s="28">
        <f>Weekly!Q107</f>
        <v>36</v>
      </c>
      <c r="H50" s="28">
        <f>Weekly!U107</f>
        <v>0</v>
      </c>
      <c r="I50" s="28">
        <f>Weekly!V107</f>
        <v>0</v>
      </c>
      <c r="J50" s="28">
        <f>Weekly!W107</f>
        <v>14</v>
      </c>
      <c r="K50" s="28">
        <f>Weekly!X107</f>
        <v>22</v>
      </c>
      <c r="L50" s="28">
        <f>Weekly!Y107</f>
        <v>14</v>
      </c>
      <c r="M50" s="41">
        <f>Weekly!Z107</f>
        <v>0.3888888888888889</v>
      </c>
    </row>
    <row r="51" spans="1:13" ht="12.75">
      <c r="A51" s="27">
        <v>49</v>
      </c>
      <c r="B51" s="28" t="str">
        <f>Weekly!A86</f>
        <v>Reg</v>
      </c>
      <c r="C51" s="28" t="str">
        <f>Weekly!B86</f>
        <v>Reg</v>
      </c>
      <c r="D51" s="29" t="str">
        <f>Weekly!C86</f>
        <v>Kuhnke, Rick</v>
      </c>
      <c r="E51" s="29" t="str">
        <f>Weekly!D86</f>
        <v>Chris's USA</v>
      </c>
      <c r="F51" s="28" t="str">
        <f>Weekly!E86</f>
        <v>A</v>
      </c>
      <c r="G51" s="28">
        <f>Weekly!Q86</f>
        <v>39</v>
      </c>
      <c r="H51" s="28">
        <f>Weekly!U86</f>
        <v>0</v>
      </c>
      <c r="I51" s="28">
        <f>Weekly!V86</f>
        <v>0</v>
      </c>
      <c r="J51" s="28">
        <f>Weekly!W86</f>
        <v>13</v>
      </c>
      <c r="K51" s="28">
        <f>Weekly!X86</f>
        <v>26</v>
      </c>
      <c r="L51" s="28">
        <f>Weekly!Y86</f>
        <v>13</v>
      </c>
      <c r="M51" s="41">
        <f>Weekly!Z86</f>
        <v>0.3333333333333333</v>
      </c>
    </row>
    <row r="52" spans="1:13" ht="12.75">
      <c r="A52" s="27">
        <v>50</v>
      </c>
      <c r="B52" s="28" t="str">
        <f>Weekly!A66</f>
        <v>Reg</v>
      </c>
      <c r="C52" s="28" t="str">
        <f>Weekly!B66</f>
        <v>Reg</v>
      </c>
      <c r="D52" s="29" t="str">
        <f>Weekly!C66</f>
        <v>Gerth, Gary</v>
      </c>
      <c r="E52" s="29" t="str">
        <f>Weekly!D66</f>
        <v>Countryside Pub</v>
      </c>
      <c r="F52" s="28" t="str">
        <f>Weekly!E66</f>
        <v>A</v>
      </c>
      <c r="G52" s="28">
        <f>Weekly!Q66</f>
        <v>39</v>
      </c>
      <c r="H52" s="28">
        <f>Weekly!U66</f>
        <v>0</v>
      </c>
      <c r="I52" s="28">
        <f>Weekly!V66</f>
        <v>0</v>
      </c>
      <c r="J52" s="28">
        <f>Weekly!W66</f>
        <v>13</v>
      </c>
      <c r="K52" s="28">
        <f>Weekly!X66</f>
        <v>26</v>
      </c>
      <c r="L52" s="28">
        <f>Weekly!Y66</f>
        <v>13</v>
      </c>
      <c r="M52" s="41">
        <f>Weekly!Z66</f>
        <v>0.3333333333333333</v>
      </c>
    </row>
    <row r="53" spans="1:13" ht="12.75">
      <c r="A53" s="27">
        <v>51</v>
      </c>
      <c r="B53" s="28" t="str">
        <f>Weekly!A153</f>
        <v>Reg</v>
      </c>
      <c r="C53" s="28" t="str">
        <f>Weekly!B153</f>
        <v>Reg</v>
      </c>
      <c r="D53" s="29" t="str">
        <f>Weekly!C153</f>
        <v>Finucane, Tom</v>
      </c>
      <c r="E53" s="29" t="str">
        <f>Weekly!D153</f>
        <v>Venture Inn</v>
      </c>
      <c r="F53" s="28" t="str">
        <f>Weekly!E153</f>
        <v>B</v>
      </c>
      <c r="G53" s="28">
        <f>Weekly!Q153</f>
        <v>36</v>
      </c>
      <c r="H53" s="28">
        <f>Weekly!U153</f>
        <v>0</v>
      </c>
      <c r="I53" s="28">
        <f>Weekly!V153</f>
        <v>0</v>
      </c>
      <c r="J53" s="28">
        <f>Weekly!W153</f>
        <v>11</v>
      </c>
      <c r="K53" s="28">
        <f>Weekly!X153</f>
        <v>25</v>
      </c>
      <c r="L53" s="28">
        <f>Weekly!Y153</f>
        <v>11</v>
      </c>
      <c r="M53" s="41">
        <f>Weekly!Z153</f>
        <v>0.3055555555555556</v>
      </c>
    </row>
    <row r="54" spans="1:13" ht="12.75">
      <c r="A54" s="27">
        <v>52</v>
      </c>
      <c r="B54" s="28" t="str">
        <f>Weekly!A191</f>
        <v>Reg</v>
      </c>
      <c r="C54" s="28" t="str">
        <f>Weekly!B191</f>
        <v>Reg</v>
      </c>
      <c r="D54" s="29" t="str">
        <f>Weekly!C191</f>
        <v>Lind, Chris</v>
      </c>
      <c r="E54" s="29" t="str">
        <f>Weekly!D191</f>
        <v>John's Main Event</v>
      </c>
      <c r="F54" s="28" t="str">
        <f>Weekly!E191</f>
        <v>B</v>
      </c>
      <c r="G54" s="28">
        <f>Weekly!Q191</f>
        <v>30</v>
      </c>
      <c r="H54" s="28">
        <f>Weekly!U191</f>
        <v>0</v>
      </c>
      <c r="I54" s="28">
        <f>Weekly!V191</f>
        <v>0</v>
      </c>
      <c r="J54" s="28">
        <f>Weekly!W191</f>
        <v>9</v>
      </c>
      <c r="K54" s="28">
        <f>Weekly!X191</f>
        <v>21</v>
      </c>
      <c r="L54" s="28">
        <f>Weekly!Y191</f>
        <v>9</v>
      </c>
      <c r="M54" s="41">
        <f>Weekly!Z191</f>
        <v>0.3</v>
      </c>
    </row>
    <row r="55" spans="1:13" ht="12.75">
      <c r="A55" s="27">
        <v>53</v>
      </c>
      <c r="B55" s="28" t="str">
        <f>Weekly!A195</f>
        <v>Reg</v>
      </c>
      <c r="C55" s="28" t="str">
        <f>Weekly!B195</f>
        <v>Reg</v>
      </c>
      <c r="D55" s="29" t="str">
        <f>Weekly!C195</f>
        <v>Wetter, Marcus</v>
      </c>
      <c r="E55" s="29" t="str">
        <f>Weekly!D195</f>
        <v>John's Main Event</v>
      </c>
      <c r="F55" s="28" t="str">
        <f>Weekly!E195</f>
        <v>B</v>
      </c>
      <c r="G55" s="28">
        <f>Weekly!Q195</f>
        <v>39</v>
      </c>
      <c r="H55" s="28">
        <f>Weekly!U195</f>
        <v>0</v>
      </c>
      <c r="I55" s="28">
        <f>Weekly!V195</f>
        <v>0</v>
      </c>
      <c r="J55" s="28">
        <f>Weekly!W195</f>
        <v>11</v>
      </c>
      <c r="K55" s="28">
        <f>Weekly!X195</f>
        <v>28</v>
      </c>
      <c r="L55" s="28">
        <f>Weekly!Y195</f>
        <v>11</v>
      </c>
      <c r="M55" s="41">
        <f>Weekly!Z195</f>
        <v>0.28205128205128205</v>
      </c>
    </row>
    <row r="56" spans="1:13" ht="12.75">
      <c r="A56" s="27">
        <v>54</v>
      </c>
      <c r="B56" s="28" t="str">
        <f>Weekly!A192</f>
        <v>Reg</v>
      </c>
      <c r="C56" s="28" t="str">
        <f>Weekly!B192</f>
        <v>Reg</v>
      </c>
      <c r="D56" s="29" t="str">
        <f>Weekly!C192</f>
        <v>McKusker, Kyle</v>
      </c>
      <c r="E56" s="29" t="str">
        <f>Weekly!D192</f>
        <v>John's Main Event</v>
      </c>
      <c r="F56" s="28" t="str">
        <f>Weekly!E192</f>
        <v>B</v>
      </c>
      <c r="G56" s="28">
        <f>Weekly!Q192</f>
        <v>39</v>
      </c>
      <c r="H56" s="28">
        <f>Weekly!U192</f>
        <v>0</v>
      </c>
      <c r="I56" s="28">
        <f>Weekly!V192</f>
        <v>0</v>
      </c>
      <c r="J56" s="28">
        <f>Weekly!W192</f>
        <v>11</v>
      </c>
      <c r="K56" s="28">
        <f>Weekly!X192</f>
        <v>28</v>
      </c>
      <c r="L56" s="28">
        <f>Weekly!Y192</f>
        <v>11</v>
      </c>
      <c r="M56" s="41">
        <f>Weekly!Z192</f>
        <v>0.28205128205128205</v>
      </c>
    </row>
    <row r="57" spans="1:13" ht="12.75">
      <c r="A57" s="27">
        <v>55</v>
      </c>
      <c r="B57" s="28" t="str">
        <f>Weekly!A67</f>
        <v>Reg</v>
      </c>
      <c r="C57" s="28" t="str">
        <f>Weekly!B67</f>
        <v>Reg</v>
      </c>
      <c r="D57" s="29" t="str">
        <f>Weekly!C67</f>
        <v>Van Dusseldorf, Skyler</v>
      </c>
      <c r="E57" s="29" t="str">
        <f>Weekly!D67</f>
        <v>Countryside Pub</v>
      </c>
      <c r="F57" s="28" t="str">
        <f>Weekly!E67</f>
        <v>A</v>
      </c>
      <c r="G57" s="28">
        <f>Weekly!Q67</f>
        <v>33</v>
      </c>
      <c r="H57" s="28">
        <f>Weekly!U67</f>
        <v>0</v>
      </c>
      <c r="I57" s="28">
        <f>Weekly!V67</f>
        <v>0</v>
      </c>
      <c r="J57" s="28">
        <f>Weekly!W67</f>
        <v>5</v>
      </c>
      <c r="K57" s="28">
        <f>Weekly!X67</f>
        <v>28</v>
      </c>
      <c r="L57" s="28">
        <f>Weekly!Y67</f>
        <v>5</v>
      </c>
      <c r="M57" s="41">
        <f>Weekly!Z67</f>
        <v>0.15151515151515152</v>
      </c>
    </row>
    <row r="58" spans="1:13" ht="12.75">
      <c r="A58" s="27">
        <v>56</v>
      </c>
      <c r="B58" s="28" t="str">
        <f>Weekly!A111</f>
        <v>Reg</v>
      </c>
      <c r="C58" s="28" t="str">
        <f>Weekly!B111</f>
        <v>Reg</v>
      </c>
      <c r="D58" s="29" t="str">
        <f>Weekly!C111</f>
        <v>Hasenbein, Jerry</v>
      </c>
      <c r="E58" s="29" t="str">
        <f>Weekly!D111</f>
        <v>Art's Town Tap</v>
      </c>
      <c r="F58" s="28" t="str">
        <f>Weekly!E111</f>
        <v>A</v>
      </c>
      <c r="G58" s="28">
        <f>Weekly!Q111</f>
        <v>36</v>
      </c>
      <c r="H58" s="28">
        <f>Weekly!U111</f>
        <v>0</v>
      </c>
      <c r="I58" s="28">
        <f>Weekly!V111</f>
        <v>0</v>
      </c>
      <c r="J58" s="28">
        <f>Weekly!W111</f>
        <v>4</v>
      </c>
      <c r="K58" s="28">
        <f>Weekly!X111</f>
        <v>32</v>
      </c>
      <c r="L58" s="28">
        <f>Weekly!Y111</f>
        <v>4</v>
      </c>
      <c r="M58" s="41">
        <f>Weekly!Z111</f>
        <v>0.1111111111111111</v>
      </c>
    </row>
    <row r="59" spans="1:13" ht="12.75">
      <c r="A59" s="27">
        <v>57</v>
      </c>
      <c r="B59" s="28" t="str">
        <f>Weekly!A30</f>
        <v>Sub</v>
      </c>
      <c r="C59" s="28" t="str">
        <f>Weekly!B30</f>
        <v>Sub</v>
      </c>
      <c r="D59" s="29" t="str">
        <f>Weekly!C30</f>
        <v>Rhyner, Chad</v>
      </c>
      <c r="E59" s="29" t="str">
        <f>Weekly!D30</f>
        <v>Bonnie &amp; Betty's</v>
      </c>
      <c r="F59" s="28" t="str">
        <f>Weekly!E30</f>
        <v>A</v>
      </c>
      <c r="G59" s="28">
        <f>Weekly!Q30</f>
        <v>3</v>
      </c>
      <c r="H59" s="28">
        <f>Weekly!U30</f>
        <v>0</v>
      </c>
      <c r="I59" s="28">
        <f>Weekly!V30</f>
        <v>0</v>
      </c>
      <c r="J59" s="28">
        <f>Weekly!W30</f>
        <v>3</v>
      </c>
      <c r="K59" s="28">
        <f>Weekly!X30</f>
        <v>0</v>
      </c>
      <c r="L59" s="28">
        <f>Weekly!Y30</f>
        <v>3</v>
      </c>
      <c r="M59" s="41">
        <f>Weekly!Z30</f>
        <v>1</v>
      </c>
    </row>
    <row r="60" spans="1:13" ht="12.75">
      <c r="A60" s="27">
        <v>58</v>
      </c>
      <c r="B60" s="28" t="str">
        <f>Weekly!A29</f>
        <v>Sub</v>
      </c>
      <c r="C60" s="28" t="str">
        <f>Weekly!B29</f>
        <v>Sub</v>
      </c>
      <c r="D60" s="29" t="str">
        <f>Weekly!C29</f>
        <v>Orndorf, Shane</v>
      </c>
      <c r="E60" s="29" t="str">
        <f>Weekly!D29</f>
        <v>Bonnie &amp; Betty's</v>
      </c>
      <c r="F60" s="28" t="str">
        <f>Weekly!E29</f>
        <v>A</v>
      </c>
      <c r="G60" s="28">
        <f>Weekly!Q29</f>
        <v>3</v>
      </c>
      <c r="H60" s="28">
        <f>Weekly!U29</f>
        <v>0</v>
      </c>
      <c r="I60" s="28">
        <f>Weekly!V29</f>
        <v>0</v>
      </c>
      <c r="J60" s="28">
        <f>Weekly!W29</f>
        <v>3</v>
      </c>
      <c r="K60" s="28">
        <f>Weekly!X29</f>
        <v>0</v>
      </c>
      <c r="L60" s="28">
        <f>Weekly!Y29</f>
        <v>3</v>
      </c>
      <c r="M60" s="41">
        <f>Weekly!Z29</f>
        <v>1</v>
      </c>
    </row>
    <row r="61" spans="1:13" ht="12.75">
      <c r="A61" s="27">
        <v>59</v>
      </c>
      <c r="B61" s="28" t="str">
        <f>Weekly!A7</f>
        <v>Sub</v>
      </c>
      <c r="C61" s="28" t="str">
        <f>Weekly!B7</f>
        <v>Sub</v>
      </c>
      <c r="D61" s="29" t="str">
        <f>Weekly!C7</f>
        <v>Gietzel, Scott</v>
      </c>
      <c r="E61" s="29" t="str">
        <f>Weekly!D7</f>
        <v>Bubba's Brickyard</v>
      </c>
      <c r="F61" s="28" t="str">
        <f>Weekly!E7</f>
        <v>A</v>
      </c>
      <c r="G61" s="28">
        <f>Weekly!Q7</f>
        <v>3</v>
      </c>
      <c r="H61" s="28">
        <f>Weekly!U7</f>
        <v>0</v>
      </c>
      <c r="I61" s="28">
        <f>Weekly!V7</f>
        <v>0</v>
      </c>
      <c r="J61" s="28">
        <f>Weekly!W7</f>
        <v>3</v>
      </c>
      <c r="K61" s="28">
        <f>Weekly!X7</f>
        <v>0</v>
      </c>
      <c r="L61" s="28">
        <f>Weekly!Y7</f>
        <v>3</v>
      </c>
      <c r="M61" s="41">
        <f>Weekly!Z7</f>
        <v>1</v>
      </c>
    </row>
    <row r="62" spans="1:13" ht="12.75">
      <c r="A62" s="27">
        <v>60</v>
      </c>
      <c r="B62" s="28" t="str">
        <f>Weekly!A176</f>
        <v>Sub</v>
      </c>
      <c r="C62" s="28" t="str">
        <f>Weekly!B176</f>
        <v>Sub</v>
      </c>
      <c r="D62" s="29" t="str">
        <f>Weekly!C176</f>
        <v>Tipton, Chris</v>
      </c>
      <c r="E62" s="29" t="str">
        <f>Weekly!D176</f>
        <v>Lucky Mojo's</v>
      </c>
      <c r="F62" s="28" t="str">
        <f>Weekly!E176</f>
        <v>B</v>
      </c>
      <c r="G62" s="28">
        <f>Weekly!Q176</f>
        <v>3</v>
      </c>
      <c r="H62" s="28">
        <f>Weekly!U176</f>
        <v>0</v>
      </c>
      <c r="I62" s="28">
        <f>Weekly!V176</f>
        <v>0</v>
      </c>
      <c r="J62" s="28">
        <f>Weekly!W176</f>
        <v>2</v>
      </c>
      <c r="K62" s="28">
        <f>Weekly!X176</f>
        <v>1</v>
      </c>
      <c r="L62" s="28">
        <f>Weekly!Y176</f>
        <v>2</v>
      </c>
      <c r="M62" s="41">
        <f>Weekly!Z176</f>
        <v>0.6666666666666666</v>
      </c>
    </row>
    <row r="63" spans="1:13" ht="12.75">
      <c r="A63" s="27">
        <v>61</v>
      </c>
      <c r="B63" s="28" t="str">
        <f>Weekly!A28</f>
        <v>Sub</v>
      </c>
      <c r="C63" s="28" t="str">
        <f>Weekly!B28</f>
        <v>Sub</v>
      </c>
      <c r="D63" s="29" t="str">
        <f>Weekly!C28</f>
        <v>Ostermeier, Oscar</v>
      </c>
      <c r="E63" s="29" t="str">
        <f>Weekly!D28</f>
        <v>Bonnie &amp; Betty's</v>
      </c>
      <c r="F63" s="28" t="str">
        <f>Weekly!E28</f>
        <v>A</v>
      </c>
      <c r="G63" s="28">
        <f>Weekly!Q28</f>
        <v>6</v>
      </c>
      <c r="H63" s="28">
        <f>Weekly!U28</f>
        <v>0</v>
      </c>
      <c r="I63" s="28">
        <f>Weekly!V28</f>
        <v>0</v>
      </c>
      <c r="J63" s="28">
        <f>Weekly!W28</f>
        <v>4</v>
      </c>
      <c r="K63" s="28">
        <f>Weekly!X28</f>
        <v>2</v>
      </c>
      <c r="L63" s="28">
        <f>Weekly!Y28</f>
        <v>4</v>
      </c>
      <c r="M63" s="41">
        <f>Weekly!Z28</f>
        <v>0.6666666666666666</v>
      </c>
    </row>
    <row r="64" spans="1:13" ht="12.75">
      <c r="A64" s="27">
        <v>62</v>
      </c>
      <c r="B64" s="28" t="str">
        <f>Weekly!A178</f>
        <v>Sub</v>
      </c>
      <c r="C64" s="28" t="str">
        <f>Weekly!B178</f>
        <v>Sub</v>
      </c>
      <c r="D64" s="29" t="str">
        <f>Weekly!C178</f>
        <v>Henry, Tim</v>
      </c>
      <c r="E64" s="29" t="str">
        <f>Weekly!D178</f>
        <v>Lucky Mojo's</v>
      </c>
      <c r="F64" s="28" t="str">
        <f>Weekly!E178</f>
        <v>B</v>
      </c>
      <c r="G64" s="28">
        <f>Weekly!Q178</f>
        <v>3</v>
      </c>
      <c r="H64" s="28">
        <f>Weekly!U178</f>
        <v>0</v>
      </c>
      <c r="I64" s="28">
        <f>Weekly!V178</f>
        <v>0</v>
      </c>
      <c r="J64" s="28">
        <f>Weekly!W178</f>
        <v>2</v>
      </c>
      <c r="K64" s="28">
        <f>Weekly!X178</f>
        <v>1</v>
      </c>
      <c r="L64" s="28">
        <f>Weekly!Y178</f>
        <v>2</v>
      </c>
      <c r="M64" s="41">
        <f>Weekly!Z178</f>
        <v>0.6666666666666666</v>
      </c>
    </row>
    <row r="65" spans="1:13" ht="12.75">
      <c r="A65" s="27">
        <v>63</v>
      </c>
      <c r="B65" s="28" t="str">
        <f>Weekly!A72</f>
        <v>Sub</v>
      </c>
      <c r="C65" s="28" t="str">
        <f>Weekly!B72</f>
        <v>Sub</v>
      </c>
      <c r="D65" s="29" t="str">
        <f>Weekly!C72</f>
        <v>DeVuyst, Darren</v>
      </c>
      <c r="E65" s="29" t="str">
        <f>Weekly!D72</f>
        <v>Countryside Pub</v>
      </c>
      <c r="F65" s="28" t="str">
        <f>Weekly!E72</f>
        <v>A</v>
      </c>
      <c r="G65" s="28">
        <f>Weekly!Q72</f>
        <v>3</v>
      </c>
      <c r="H65" s="28">
        <f>Weekly!U72</f>
        <v>0</v>
      </c>
      <c r="I65" s="28">
        <f>Weekly!V72</f>
        <v>0</v>
      </c>
      <c r="J65" s="28">
        <f>Weekly!W72</f>
        <v>2</v>
      </c>
      <c r="K65" s="28">
        <f>Weekly!X72</f>
        <v>1</v>
      </c>
      <c r="L65" s="28">
        <f>Weekly!Y72</f>
        <v>2</v>
      </c>
      <c r="M65" s="41">
        <f>Weekly!Z72</f>
        <v>0.6666666666666666</v>
      </c>
    </row>
    <row r="66" spans="1:13" ht="12.75">
      <c r="A66" s="27">
        <v>64</v>
      </c>
      <c r="B66" s="28" t="str">
        <f>Weekly!A112</f>
        <v>Sub</v>
      </c>
      <c r="C66" s="28" t="str">
        <f>Weekly!B112</f>
        <v>Sub</v>
      </c>
      <c r="D66" s="29" t="str">
        <f>Weekly!C112</f>
        <v>Dao, Jordan</v>
      </c>
      <c r="E66" s="29" t="str">
        <f>Weekly!D112</f>
        <v>Art's Town Tap</v>
      </c>
      <c r="F66" s="28" t="str">
        <f>Weekly!E112</f>
        <v>A</v>
      </c>
      <c r="G66" s="28">
        <f>Weekly!Q112</f>
        <v>6</v>
      </c>
      <c r="H66" s="28">
        <f>Weekly!U112</f>
        <v>0</v>
      </c>
      <c r="I66" s="28">
        <f>Weekly!V112</f>
        <v>0</v>
      </c>
      <c r="J66" s="28">
        <f>Weekly!W112</f>
        <v>4</v>
      </c>
      <c r="K66" s="28">
        <f>Weekly!X112</f>
        <v>2</v>
      </c>
      <c r="L66" s="28">
        <f>Weekly!Y112</f>
        <v>4</v>
      </c>
      <c r="M66" s="41">
        <f>Weekly!Z112</f>
        <v>0.6666666666666666</v>
      </c>
    </row>
    <row r="67" spans="1:13" ht="12.75">
      <c r="A67" s="27">
        <v>65</v>
      </c>
      <c r="B67" s="28" t="str">
        <f>Weekly!A10</f>
        <v>Sub</v>
      </c>
      <c r="C67" s="28" t="str">
        <f>Weekly!B10</f>
        <v>Sub</v>
      </c>
      <c r="D67" s="29" t="str">
        <f>Weekly!C10</f>
        <v>Boyd, Eddie</v>
      </c>
      <c r="E67" s="29" t="str">
        <f>Weekly!D10</f>
        <v>Bubba's Brickyard</v>
      </c>
      <c r="F67" s="28" t="str">
        <f>Weekly!E10</f>
        <v>A</v>
      </c>
      <c r="G67" s="28">
        <f>Weekly!Q10</f>
        <v>3</v>
      </c>
      <c r="H67" s="28">
        <f>Weekly!U10</f>
        <v>0</v>
      </c>
      <c r="I67" s="28">
        <f>Weekly!V10</f>
        <v>0</v>
      </c>
      <c r="J67" s="28">
        <f>Weekly!W10</f>
        <v>2</v>
      </c>
      <c r="K67" s="28">
        <f>Weekly!X10</f>
        <v>1</v>
      </c>
      <c r="L67" s="28">
        <f>Weekly!Y10</f>
        <v>2</v>
      </c>
      <c r="M67" s="41">
        <f>Weekly!Z10</f>
        <v>0.6666666666666666</v>
      </c>
    </row>
    <row r="68" spans="1:13" ht="12.75">
      <c r="A68" s="27">
        <v>66</v>
      </c>
      <c r="B68" s="28" t="str">
        <f>Weekly!A93</f>
        <v>Sub</v>
      </c>
      <c r="C68" s="28" t="str">
        <f>Weekly!B93</f>
        <v>Sub</v>
      </c>
      <c r="D68" s="29" t="str">
        <f>Weekly!C93</f>
        <v>Bieniewski, Greg</v>
      </c>
      <c r="E68" s="29" t="str">
        <f>Weekly!D93</f>
        <v>Chris's USA</v>
      </c>
      <c r="F68" s="28" t="str">
        <f>Weekly!E93</f>
        <v>A</v>
      </c>
      <c r="G68" s="28">
        <f>Weekly!Q93</f>
        <v>3</v>
      </c>
      <c r="H68" s="28">
        <f>Weekly!U93</f>
        <v>0</v>
      </c>
      <c r="I68" s="28">
        <f>Weekly!V93</f>
        <v>0</v>
      </c>
      <c r="J68" s="28">
        <f>Weekly!W93</f>
        <v>2</v>
      </c>
      <c r="K68" s="28">
        <f>Weekly!X93</f>
        <v>1</v>
      </c>
      <c r="L68" s="28">
        <f>Weekly!Y93</f>
        <v>2</v>
      </c>
      <c r="M68" s="41">
        <f>Weekly!Z93</f>
        <v>0.6666666666666666</v>
      </c>
    </row>
    <row r="69" spans="1:13" ht="12.75">
      <c r="A69" s="27">
        <v>67</v>
      </c>
      <c r="B69" s="28" t="str">
        <f>Weekly!A239</f>
        <v>Sub</v>
      </c>
      <c r="C69" s="28" t="str">
        <f>Weekly!B239</f>
        <v>Sub</v>
      </c>
      <c r="D69" s="29" t="str">
        <f>Weekly!C239</f>
        <v>Miller, Brian</v>
      </c>
      <c r="E69" s="29" t="str">
        <f>Weekly!D239</f>
        <v>Hitch-n-Post</v>
      </c>
      <c r="F69" s="28" t="str">
        <f>Weekly!E239</f>
        <v>B</v>
      </c>
      <c r="G69" s="28">
        <f>Weekly!Q239</f>
        <v>24</v>
      </c>
      <c r="H69" s="28">
        <f>Weekly!U239</f>
        <v>0</v>
      </c>
      <c r="I69" s="28">
        <f>Weekly!V239</f>
        <v>0</v>
      </c>
      <c r="J69" s="28">
        <f>Weekly!W239</f>
        <v>15</v>
      </c>
      <c r="K69" s="28">
        <f>Weekly!X239</f>
        <v>9</v>
      </c>
      <c r="L69" s="28">
        <f>Weekly!Y239</f>
        <v>15</v>
      </c>
      <c r="M69" s="41">
        <f>Weekly!Z239</f>
        <v>0.625</v>
      </c>
    </row>
    <row r="70" spans="1:13" ht="12.75">
      <c r="A70" s="27">
        <v>68</v>
      </c>
      <c r="B70" s="28" t="str">
        <f>Weekly!A114</f>
        <v>Sub</v>
      </c>
      <c r="C70" s="28" t="str">
        <f>Weekly!B114</f>
        <v>Sub</v>
      </c>
      <c r="D70" s="29" t="str">
        <f>Weekly!C114</f>
        <v>Jenks, Rob</v>
      </c>
      <c r="E70" s="29" t="str">
        <f>Weekly!D114</f>
        <v>Art's Town Tap</v>
      </c>
      <c r="F70" s="28" t="str">
        <f>Weekly!E114</f>
        <v>A</v>
      </c>
      <c r="G70" s="28">
        <f>Weekly!Q114</f>
        <v>9</v>
      </c>
      <c r="H70" s="28">
        <f>Weekly!U114</f>
        <v>0</v>
      </c>
      <c r="I70" s="28">
        <f>Weekly!V114</f>
        <v>0</v>
      </c>
      <c r="J70" s="28">
        <f>Weekly!W114</f>
        <v>5</v>
      </c>
      <c r="K70" s="28">
        <f>Weekly!X114</f>
        <v>4</v>
      </c>
      <c r="L70" s="28">
        <f>Weekly!Y114</f>
        <v>5</v>
      </c>
      <c r="M70" s="41">
        <f>Weekly!Z114</f>
        <v>0.5555555555555556</v>
      </c>
    </row>
    <row r="71" spans="1:13" ht="12.75">
      <c r="A71" s="27">
        <v>69</v>
      </c>
      <c r="B71" s="28" t="str">
        <f>Weekly!A172</f>
        <v>Reg</v>
      </c>
      <c r="C71" s="28" t="str">
        <f>Weekly!B172</f>
        <v>Sub</v>
      </c>
      <c r="D71" s="29" t="str">
        <f>Weekly!C172</f>
        <v>McFadzen, Pat</v>
      </c>
      <c r="E71" s="29" t="str">
        <f>Weekly!D172</f>
        <v>Lucky Mojo's</v>
      </c>
      <c r="F71" s="28" t="str">
        <f>Weekly!E172</f>
        <v>B</v>
      </c>
      <c r="G71" s="28">
        <f>Weekly!Q172</f>
        <v>27</v>
      </c>
      <c r="H71" s="28">
        <f>Weekly!U172</f>
        <v>0</v>
      </c>
      <c r="I71" s="28">
        <f>Weekly!V172</f>
        <v>0</v>
      </c>
      <c r="J71" s="28">
        <f>Weekly!W172</f>
        <v>14</v>
      </c>
      <c r="K71" s="28">
        <f>Weekly!X172</f>
        <v>13</v>
      </c>
      <c r="L71" s="28">
        <f>Weekly!Y172</f>
        <v>14</v>
      </c>
      <c r="M71" s="41">
        <f>Weekly!Z172</f>
        <v>0.5185185185185185</v>
      </c>
    </row>
    <row r="72" spans="1:13" ht="12.75">
      <c r="A72" s="27">
        <v>70</v>
      </c>
      <c r="B72" s="28" t="str">
        <f>Weekly!A218</f>
        <v>Sub</v>
      </c>
      <c r="C72" s="28" t="str">
        <f>Weekly!B218</f>
        <v>Sub</v>
      </c>
      <c r="D72" s="29" t="str">
        <f>Weekly!C218</f>
        <v>Zielinski, Jeff</v>
      </c>
      <c r="E72" s="29" t="str">
        <f>Weekly!D218</f>
        <v>Honey Lake Inn</v>
      </c>
      <c r="F72" s="28" t="str">
        <f>Weekly!E218</f>
        <v>B</v>
      </c>
      <c r="G72" s="28">
        <f>Weekly!Q218</f>
        <v>6</v>
      </c>
      <c r="H72" s="28">
        <f>Weekly!U218</f>
        <v>0</v>
      </c>
      <c r="I72" s="28">
        <f>Weekly!V218</f>
        <v>0</v>
      </c>
      <c r="J72" s="28">
        <f>Weekly!W218</f>
        <v>3</v>
      </c>
      <c r="K72" s="28">
        <f>Weekly!X218</f>
        <v>3</v>
      </c>
      <c r="L72" s="28">
        <f>Weekly!Y218</f>
        <v>3</v>
      </c>
      <c r="M72" s="41">
        <f>Weekly!Z218</f>
        <v>0.5</v>
      </c>
    </row>
    <row r="73" spans="1:13" ht="12.75">
      <c r="A73" s="27">
        <v>71</v>
      </c>
      <c r="B73" s="28" t="str">
        <f>Weekly!A134</f>
        <v>Sub</v>
      </c>
      <c r="C73" s="28" t="str">
        <f>Weekly!B134</f>
        <v>Sub</v>
      </c>
      <c r="D73" s="29" t="str">
        <f>Weekly!C134</f>
        <v>Sonnichsen, Mike</v>
      </c>
      <c r="E73" s="29" t="str">
        <f>Weekly!D134</f>
        <v>Rivalry</v>
      </c>
      <c r="F73" s="28" t="str">
        <f>Weekly!E134</f>
        <v>B</v>
      </c>
      <c r="G73" s="28">
        <f>Weekly!Q134</f>
        <v>6</v>
      </c>
      <c r="H73" s="28">
        <f>Weekly!U134</f>
        <v>0</v>
      </c>
      <c r="I73" s="28">
        <f>Weekly!V134</f>
        <v>0</v>
      </c>
      <c r="J73" s="28">
        <f>Weekly!W134</f>
        <v>3</v>
      </c>
      <c r="K73" s="28">
        <f>Weekly!X134</f>
        <v>3</v>
      </c>
      <c r="L73" s="28">
        <f>Weekly!Y134</f>
        <v>3</v>
      </c>
      <c r="M73" s="41">
        <f>Weekly!Z134</f>
        <v>0.5</v>
      </c>
    </row>
    <row r="74" spans="1:13" ht="12.75">
      <c r="A74" s="27">
        <v>72</v>
      </c>
      <c r="B74" s="28" t="str">
        <f>Weekly!A196</f>
        <v>Sub</v>
      </c>
      <c r="C74" s="28" t="str">
        <f>Weekly!B196</f>
        <v>Sub</v>
      </c>
      <c r="D74" s="29" t="str">
        <f>Weekly!C196</f>
        <v>Smith, Nick</v>
      </c>
      <c r="E74" s="29" t="str">
        <f>Weekly!D196</f>
        <v>John's Main Event</v>
      </c>
      <c r="F74" s="28" t="str">
        <f>Weekly!E196</f>
        <v>B</v>
      </c>
      <c r="G74" s="28">
        <f>Weekly!Q196</f>
        <v>6</v>
      </c>
      <c r="H74" s="28">
        <f>Weekly!U196</f>
        <v>0</v>
      </c>
      <c r="I74" s="28">
        <f>Weekly!V196</f>
        <v>0</v>
      </c>
      <c r="J74" s="28">
        <f>Weekly!W196</f>
        <v>3</v>
      </c>
      <c r="K74" s="28">
        <f>Weekly!X196</f>
        <v>3</v>
      </c>
      <c r="L74" s="28">
        <f>Weekly!Y196</f>
        <v>3</v>
      </c>
      <c r="M74" s="41">
        <f>Weekly!Z196</f>
        <v>0.5</v>
      </c>
    </row>
    <row r="75" spans="1:13" ht="12.75">
      <c r="A75" s="27">
        <v>73</v>
      </c>
      <c r="B75" s="28" t="str">
        <f>Weekly!A238</f>
        <v>Sub</v>
      </c>
      <c r="C75" s="28" t="str">
        <f>Weekly!B238</f>
        <v>Sub</v>
      </c>
      <c r="D75" s="29" t="str">
        <f>Weekly!C238</f>
        <v>Patej, William</v>
      </c>
      <c r="E75" s="29" t="str">
        <f>Weekly!D238</f>
        <v>Hitch-n-Post</v>
      </c>
      <c r="F75" s="28" t="str">
        <f>Weekly!E238</f>
        <v>B</v>
      </c>
      <c r="G75" s="28">
        <f>Weekly!Q238</f>
        <v>6</v>
      </c>
      <c r="H75" s="28">
        <f>Weekly!U238</f>
        <v>0</v>
      </c>
      <c r="I75" s="28">
        <f>Weekly!V238</f>
        <v>0</v>
      </c>
      <c r="J75" s="28">
        <f>Weekly!W238</f>
        <v>3</v>
      </c>
      <c r="K75" s="28">
        <f>Weekly!X238</f>
        <v>3</v>
      </c>
      <c r="L75" s="28">
        <f>Weekly!Y238</f>
        <v>3</v>
      </c>
      <c r="M75" s="41">
        <f>Weekly!Z238</f>
        <v>0.5</v>
      </c>
    </row>
    <row r="76" spans="1:13" ht="12.75">
      <c r="A76" s="27">
        <v>74</v>
      </c>
      <c r="B76" s="28" t="str">
        <f>Weekly!A193</f>
        <v>Reg</v>
      </c>
      <c r="C76" s="28" t="str">
        <f>Weekly!B193</f>
        <v>Sub</v>
      </c>
      <c r="D76" s="29" t="str">
        <f>Weekly!C193</f>
        <v>Manthei, Gordon</v>
      </c>
      <c r="E76" s="29" t="str">
        <f>Weekly!D193</f>
        <v>John's Main Event</v>
      </c>
      <c r="F76" s="28" t="str">
        <f>Weekly!E193</f>
        <v>B</v>
      </c>
      <c r="G76" s="28">
        <f>Weekly!Q193</f>
        <v>24</v>
      </c>
      <c r="H76" s="28">
        <f>Weekly!U193</f>
        <v>0</v>
      </c>
      <c r="I76" s="28">
        <f>Weekly!V193</f>
        <v>0</v>
      </c>
      <c r="J76" s="28">
        <f>Weekly!W193</f>
        <v>12</v>
      </c>
      <c r="K76" s="28">
        <f>Weekly!X193</f>
        <v>12</v>
      </c>
      <c r="L76" s="28">
        <f>Weekly!Y193</f>
        <v>12</v>
      </c>
      <c r="M76" s="41">
        <f>Weekly!Z193</f>
        <v>0.5</v>
      </c>
    </row>
    <row r="77" spans="1:13" ht="12.75">
      <c r="A77" s="27">
        <v>75</v>
      </c>
      <c r="B77" s="28" t="str">
        <f>Weekly!A133</f>
        <v>Sub</v>
      </c>
      <c r="C77" s="28" t="str">
        <f>Weekly!B133</f>
        <v>Sub</v>
      </c>
      <c r="D77" s="29" t="str">
        <f>Weekly!C133</f>
        <v>Ermer, John</v>
      </c>
      <c r="E77" s="29" t="str">
        <f>Weekly!D133</f>
        <v>Rivalry</v>
      </c>
      <c r="F77" s="28" t="str">
        <f>Weekly!E133</f>
        <v>B</v>
      </c>
      <c r="G77" s="28">
        <f>Weekly!Q133</f>
        <v>24</v>
      </c>
      <c r="H77" s="28">
        <f>Weekly!U133</f>
        <v>0</v>
      </c>
      <c r="I77" s="28">
        <f>Weekly!V133</f>
        <v>0</v>
      </c>
      <c r="J77" s="28">
        <f>Weekly!W133</f>
        <v>12</v>
      </c>
      <c r="K77" s="28">
        <f>Weekly!X133</f>
        <v>12</v>
      </c>
      <c r="L77" s="28">
        <f>Weekly!Y133</f>
        <v>12</v>
      </c>
      <c r="M77" s="41">
        <f>Weekly!Z133</f>
        <v>0.5</v>
      </c>
    </row>
    <row r="78" spans="1:13" ht="12.75">
      <c r="A78" s="27">
        <v>76</v>
      </c>
      <c r="B78" s="28" t="str">
        <f>Weekly!A113</f>
        <v>Sub</v>
      </c>
      <c r="C78" s="28" t="str">
        <f>Weekly!B113</f>
        <v>Sub</v>
      </c>
      <c r="D78" s="29" t="str">
        <f>Weekly!C113</f>
        <v>Roberts, Dan</v>
      </c>
      <c r="E78" s="29" t="str">
        <f>Weekly!D113</f>
        <v>Art's Town Tap</v>
      </c>
      <c r="F78" s="28" t="str">
        <f>Weekly!E113</f>
        <v>A</v>
      </c>
      <c r="G78" s="28">
        <f>Weekly!Q113</f>
        <v>12</v>
      </c>
      <c r="H78" s="28">
        <f>Weekly!U113</f>
        <v>0</v>
      </c>
      <c r="I78" s="28">
        <f>Weekly!V113</f>
        <v>0</v>
      </c>
      <c r="J78" s="28">
        <f>Weekly!W113</f>
        <v>5</v>
      </c>
      <c r="K78" s="28">
        <f>Weekly!X113</f>
        <v>7</v>
      </c>
      <c r="L78" s="28">
        <f>Weekly!Y113</f>
        <v>5</v>
      </c>
      <c r="M78" s="41">
        <f>Weekly!Z113</f>
        <v>0.4166666666666667</v>
      </c>
    </row>
    <row r="79" spans="1:13" ht="12.75">
      <c r="A79" s="27">
        <v>77</v>
      </c>
      <c r="B79" s="28" t="str">
        <f>Weekly!A130</f>
        <v>Reg</v>
      </c>
      <c r="C79" s="28" t="str">
        <f>Weekly!B130</f>
        <v>Sub</v>
      </c>
      <c r="D79" s="29" t="str">
        <f>Weekly!C130</f>
        <v>Graef, Chad</v>
      </c>
      <c r="E79" s="29" t="str">
        <f>Weekly!D130</f>
        <v>Rivalry</v>
      </c>
      <c r="F79" s="28" t="str">
        <f>Weekly!E130</f>
        <v>B</v>
      </c>
      <c r="G79" s="28">
        <f>Weekly!Q130</f>
        <v>15</v>
      </c>
      <c r="H79" s="28">
        <f>Weekly!U130</f>
        <v>0</v>
      </c>
      <c r="I79" s="28">
        <f>Weekly!V130</f>
        <v>0</v>
      </c>
      <c r="J79" s="28">
        <f>Weekly!W130</f>
        <v>6</v>
      </c>
      <c r="K79" s="28">
        <f>Weekly!X130</f>
        <v>9</v>
      </c>
      <c r="L79" s="28">
        <f>Weekly!Y130</f>
        <v>6</v>
      </c>
      <c r="M79" s="41">
        <f>Weekly!Z130</f>
        <v>0.4</v>
      </c>
    </row>
    <row r="80" spans="1:13" ht="12.75">
      <c r="A80" s="27">
        <v>78</v>
      </c>
      <c r="B80" s="28" t="str">
        <f>Weekly!A108</f>
        <v>Reg</v>
      </c>
      <c r="C80" s="28" t="str">
        <f>Weekly!B108</f>
        <v>Sub</v>
      </c>
      <c r="D80" s="29" t="str">
        <f>Weekly!C108</f>
        <v>Bahr, Jason</v>
      </c>
      <c r="E80" s="29" t="str">
        <f>Weekly!D108</f>
        <v>Art's Town Tap</v>
      </c>
      <c r="F80" s="28" t="str">
        <f>Weekly!E108</f>
        <v>A</v>
      </c>
      <c r="G80" s="28">
        <f>Weekly!Q108</f>
        <v>27</v>
      </c>
      <c r="H80" s="28">
        <f>Weekly!U108</f>
        <v>0</v>
      </c>
      <c r="I80" s="28">
        <f>Weekly!V108</f>
        <v>0</v>
      </c>
      <c r="J80" s="28">
        <f>Weekly!W108</f>
        <v>10</v>
      </c>
      <c r="K80" s="28">
        <f>Weekly!X108</f>
        <v>17</v>
      </c>
      <c r="L80" s="28">
        <f>Weekly!Y108</f>
        <v>10</v>
      </c>
      <c r="M80" s="41">
        <f>Weekly!Z108</f>
        <v>0.37037037037037035</v>
      </c>
    </row>
    <row r="81" spans="1:13" ht="12.75">
      <c r="A81" s="27">
        <v>79</v>
      </c>
      <c r="B81" s="28" t="str">
        <f>Weekly!A216</f>
        <v>Reg</v>
      </c>
      <c r="C81" s="28" t="str">
        <f>Weekly!B216</f>
        <v>Sub</v>
      </c>
      <c r="D81" s="29" t="str">
        <f>Weekly!C216</f>
        <v>Sewell, Arnie</v>
      </c>
      <c r="E81" s="29" t="str">
        <f>Weekly!D216</f>
        <v>Honey Lake Inn</v>
      </c>
      <c r="F81" s="28" t="str">
        <f>Weekly!E216</f>
        <v>B</v>
      </c>
      <c r="G81" s="28">
        <f>Weekly!Q216</f>
        <v>3</v>
      </c>
      <c r="H81" s="28">
        <f>Weekly!U216</f>
        <v>0</v>
      </c>
      <c r="I81" s="28">
        <f>Weekly!V216</f>
        <v>0</v>
      </c>
      <c r="J81" s="28">
        <f>Weekly!W216</f>
        <v>1</v>
      </c>
      <c r="K81" s="28">
        <f>Weekly!X216</f>
        <v>2</v>
      </c>
      <c r="L81" s="28">
        <f>Weekly!Y216</f>
        <v>1</v>
      </c>
      <c r="M81" s="41">
        <f>Weekly!Z216</f>
        <v>0.3333333333333333</v>
      </c>
    </row>
    <row r="82" spans="1:13" ht="12.75">
      <c r="A82" s="27">
        <v>80</v>
      </c>
      <c r="B82" s="28" t="str">
        <f>Weekly!A197</f>
        <v>Sub</v>
      </c>
      <c r="C82" s="28" t="str">
        <f>Weekly!B197</f>
        <v>Sub</v>
      </c>
      <c r="D82" s="29" t="str">
        <f>Weekly!C197</f>
        <v>Mason, Mike</v>
      </c>
      <c r="E82" s="29" t="str">
        <f>Weekly!D197</f>
        <v>John's Main Event</v>
      </c>
      <c r="F82" s="28" t="str">
        <f>Weekly!E197</f>
        <v>B</v>
      </c>
      <c r="G82" s="28">
        <f>Weekly!Q197</f>
        <v>6</v>
      </c>
      <c r="H82" s="28">
        <f>Weekly!U197</f>
        <v>0</v>
      </c>
      <c r="I82" s="28">
        <f>Weekly!V197</f>
        <v>0</v>
      </c>
      <c r="J82" s="28">
        <f>Weekly!W197</f>
        <v>2</v>
      </c>
      <c r="K82" s="28">
        <f>Weekly!X197</f>
        <v>4</v>
      </c>
      <c r="L82" s="28">
        <f>Weekly!Y197</f>
        <v>2</v>
      </c>
      <c r="M82" s="41">
        <f>Weekly!Z197</f>
        <v>0.3333333333333333</v>
      </c>
    </row>
    <row r="83" spans="1:13" ht="12.75">
      <c r="A83" s="27">
        <v>81</v>
      </c>
      <c r="B83" s="28" t="str">
        <f>Weekly!A51</f>
        <v>Sub</v>
      </c>
      <c r="C83" s="28" t="str">
        <f>Weekly!B51</f>
        <v>Sub</v>
      </c>
      <c r="D83" s="29" t="str">
        <f>Weekly!C51</f>
        <v>Derler, Larry</v>
      </c>
      <c r="E83" s="29" t="str">
        <f>Weekly!D51</f>
        <v>Gabby's Palace</v>
      </c>
      <c r="F83" s="28" t="str">
        <f>Weekly!E51</f>
        <v>A</v>
      </c>
      <c r="G83" s="28">
        <f>Weekly!Q51</f>
        <v>3</v>
      </c>
      <c r="H83" s="28">
        <f>Weekly!U51</f>
        <v>0</v>
      </c>
      <c r="I83" s="28">
        <f>Weekly!V51</f>
        <v>0</v>
      </c>
      <c r="J83" s="28">
        <f>Weekly!W51</f>
        <v>1</v>
      </c>
      <c r="K83" s="28">
        <f>Weekly!X51</f>
        <v>2</v>
      </c>
      <c r="L83" s="28">
        <f>Weekly!Y51</f>
        <v>1</v>
      </c>
      <c r="M83" s="41">
        <f>Weekly!Z51</f>
        <v>0.3333333333333333</v>
      </c>
    </row>
    <row r="84" spans="1:13" ht="12.75">
      <c r="A84" s="27">
        <v>82</v>
      </c>
      <c r="B84" s="28" t="str">
        <f>Weekly!A53</f>
        <v>Sub</v>
      </c>
      <c r="C84" s="28" t="str">
        <f>Weekly!B53</f>
        <v>Sub</v>
      </c>
      <c r="D84" s="29" t="str">
        <f>Weekly!C53</f>
        <v>Adams, Don</v>
      </c>
      <c r="E84" s="29" t="str">
        <f>Weekly!D53</f>
        <v>Gabby's Palace</v>
      </c>
      <c r="F84" s="28" t="str">
        <f>Weekly!E53</f>
        <v>A</v>
      </c>
      <c r="G84" s="28">
        <f>Weekly!Q53</f>
        <v>3</v>
      </c>
      <c r="H84" s="28">
        <f>Weekly!U53</f>
        <v>0</v>
      </c>
      <c r="I84" s="28">
        <f>Weekly!V53</f>
        <v>0</v>
      </c>
      <c r="J84" s="28">
        <f>Weekly!W53</f>
        <v>1</v>
      </c>
      <c r="K84" s="28">
        <f>Weekly!X53</f>
        <v>2</v>
      </c>
      <c r="L84" s="28">
        <f>Weekly!Y53</f>
        <v>1</v>
      </c>
      <c r="M84" s="41">
        <f>Weekly!Z53</f>
        <v>0.3333333333333333</v>
      </c>
    </row>
    <row r="85" spans="1:13" ht="12.75">
      <c r="A85" s="27">
        <v>83</v>
      </c>
      <c r="B85" s="28" t="str">
        <f>Weekly!A70</f>
        <v>Sub</v>
      </c>
      <c r="C85" s="28" t="str">
        <f>Weekly!B70</f>
        <v>Sub</v>
      </c>
      <c r="D85" s="29" t="str">
        <f>Weekly!C70</f>
        <v>Raczka, Randy</v>
      </c>
      <c r="E85" s="29" t="str">
        <f>Weekly!D70</f>
        <v>Countryside Pub</v>
      </c>
      <c r="F85" s="28" t="str">
        <f>Weekly!E70</f>
        <v>A</v>
      </c>
      <c r="G85" s="28">
        <f>Weekly!Q70</f>
        <v>12</v>
      </c>
      <c r="H85" s="28">
        <f>Weekly!U70</f>
        <v>0</v>
      </c>
      <c r="I85" s="28">
        <f>Weekly!V70</f>
        <v>0</v>
      </c>
      <c r="J85" s="28">
        <f>Weekly!W70</f>
        <v>3</v>
      </c>
      <c r="K85" s="28">
        <f>Weekly!X70</f>
        <v>9</v>
      </c>
      <c r="L85" s="28">
        <f>Weekly!Y70</f>
        <v>3</v>
      </c>
      <c r="M85" s="41">
        <f>Weekly!Z70</f>
        <v>0.25</v>
      </c>
    </row>
    <row r="86" spans="1:13" ht="12.75">
      <c r="A86" s="27">
        <v>84</v>
      </c>
      <c r="B86" s="28" t="str">
        <f>Weekly!A175</f>
        <v>Sub</v>
      </c>
      <c r="C86" s="28" t="str">
        <f>Weekly!B175</f>
        <v>Sub</v>
      </c>
      <c r="D86" s="29" t="str">
        <f>Weekly!C175</f>
        <v>Soeth, Spike</v>
      </c>
      <c r="E86" s="29" t="str">
        <f>Weekly!D175</f>
        <v>Lucky Mojo's</v>
      </c>
      <c r="F86" s="28" t="str">
        <f>Weekly!E175</f>
        <v>B</v>
      </c>
      <c r="G86" s="28">
        <f>Weekly!Q175</f>
        <v>18</v>
      </c>
      <c r="H86" s="28">
        <f>Weekly!U175</f>
        <v>0</v>
      </c>
      <c r="I86" s="28">
        <f>Weekly!V175</f>
        <v>0</v>
      </c>
      <c r="J86" s="28">
        <f>Weekly!W175</f>
        <v>4</v>
      </c>
      <c r="K86" s="28">
        <f>Weekly!X175</f>
        <v>14</v>
      </c>
      <c r="L86" s="28">
        <f>Weekly!Y175</f>
        <v>4</v>
      </c>
      <c r="M86" s="41">
        <f>Weekly!Z175</f>
        <v>0.2222222222222222</v>
      </c>
    </row>
    <row r="87" spans="1:13" ht="12.75">
      <c r="A87" s="27">
        <v>85</v>
      </c>
      <c r="B87" s="28" t="str">
        <f>Weekly!A198</f>
        <v>Sub</v>
      </c>
      <c r="C87" s="28" t="str">
        <f>Weekly!B198</f>
        <v>Sub</v>
      </c>
      <c r="D87" s="29" t="str">
        <f>Weekly!C198</f>
        <v>Thuemmler, Jay</v>
      </c>
      <c r="E87" s="29" t="str">
        <f>Weekly!D198</f>
        <v>John's Main Event</v>
      </c>
      <c r="F87" s="28" t="str">
        <f>Weekly!E198</f>
        <v>B</v>
      </c>
      <c r="G87" s="28">
        <f>Weekly!Q198</f>
        <v>6</v>
      </c>
      <c r="H87" s="28">
        <f>Weekly!U198</f>
        <v>0</v>
      </c>
      <c r="I87" s="28">
        <f>Weekly!V198</f>
        <v>0</v>
      </c>
      <c r="J87" s="28">
        <f>Weekly!W198</f>
        <v>1</v>
      </c>
      <c r="K87" s="28">
        <f>Weekly!X198</f>
        <v>5</v>
      </c>
      <c r="L87" s="28">
        <f>Weekly!Y198</f>
        <v>1</v>
      </c>
      <c r="M87" s="41">
        <f>Weekly!Z198</f>
        <v>0.16666666666666666</v>
      </c>
    </row>
    <row r="88" spans="1:13" ht="12.75">
      <c r="A88" s="27">
        <v>86</v>
      </c>
      <c r="B88" s="28" t="str">
        <f>Weekly!A91</f>
        <v>Sub</v>
      </c>
      <c r="C88" s="28" t="str">
        <f>Weekly!B91</f>
        <v>Sub</v>
      </c>
      <c r="D88" s="29" t="str">
        <f>Weekly!C91</f>
        <v>Leach, Pete</v>
      </c>
      <c r="E88" s="29" t="str">
        <f>Weekly!D91</f>
        <v>Chris's USA</v>
      </c>
      <c r="F88" s="28" t="str">
        <f>Weekly!E91</f>
        <v>A</v>
      </c>
      <c r="G88" s="28">
        <f>Weekly!Q91</f>
        <v>14</v>
      </c>
      <c r="H88" s="28">
        <f>Weekly!U91</f>
        <v>0</v>
      </c>
      <c r="I88" s="28">
        <f>Weekly!V91</f>
        <v>0</v>
      </c>
      <c r="J88" s="28">
        <f>Weekly!W91</f>
        <v>2</v>
      </c>
      <c r="K88" s="28">
        <f>Weekly!X91</f>
        <v>12</v>
      </c>
      <c r="L88" s="28">
        <f>Weekly!Y91</f>
        <v>2</v>
      </c>
      <c r="M88" s="41">
        <f>Weekly!Z91</f>
        <v>0.14285714285714285</v>
      </c>
    </row>
    <row r="89" spans="1:13" ht="12.75">
      <c r="A89" s="27">
        <v>87</v>
      </c>
      <c r="B89" s="28" t="str">
        <f>Weekly!A50</f>
        <v>Sub</v>
      </c>
      <c r="C89" s="28" t="str">
        <f>Weekly!B50</f>
        <v>Sub</v>
      </c>
      <c r="D89" s="29" t="str">
        <f>Weekly!C50</f>
        <v>Weis, Carl</v>
      </c>
      <c r="E89" s="29" t="str">
        <f>Weekly!D50</f>
        <v>Gabby's Palace</v>
      </c>
      <c r="F89" s="28" t="str">
        <f>Weekly!E50</f>
        <v>A</v>
      </c>
      <c r="G89" s="28">
        <f>Weekly!Q50</f>
        <v>0</v>
      </c>
      <c r="H89" s="28">
        <f>Weekly!U50</f>
        <v>0</v>
      </c>
      <c r="I89" s="28">
        <f>Weekly!V50</f>
        <v>0</v>
      </c>
      <c r="J89" s="28">
        <f>Weekly!W50</f>
        <v>0</v>
      </c>
      <c r="K89" s="28">
        <f>Weekly!X50</f>
        <v>0</v>
      </c>
      <c r="L89" s="28">
        <f>Weekly!Y50</f>
        <v>0</v>
      </c>
      <c r="M89" s="41">
        <f>Weekly!Z50</f>
        <v>0</v>
      </c>
    </row>
    <row r="90" spans="1:13" ht="12.75">
      <c r="A90" s="27">
        <v>88</v>
      </c>
      <c r="B90" s="28" t="str">
        <f>Weekly!A155</f>
        <v>Sub</v>
      </c>
      <c r="C90" s="28" t="str">
        <f>Weekly!B155</f>
        <v>Sub</v>
      </c>
      <c r="D90" s="29" t="str">
        <f>Weekly!C155</f>
        <v>Way, Jeff</v>
      </c>
      <c r="E90" s="29" t="str">
        <f>Weekly!D155</f>
        <v>Venture Inn</v>
      </c>
      <c r="F90" s="28" t="str">
        <f>Weekly!E155</f>
        <v>B</v>
      </c>
      <c r="G90" s="28">
        <f>Weekly!Q155</f>
        <v>6</v>
      </c>
      <c r="H90" s="28">
        <f>Weekly!U155</f>
        <v>0</v>
      </c>
      <c r="I90" s="28">
        <f>Weekly!V155</f>
        <v>0</v>
      </c>
      <c r="J90" s="28">
        <f>Weekly!W155</f>
        <v>0</v>
      </c>
      <c r="K90" s="28">
        <f>Weekly!X155</f>
        <v>6</v>
      </c>
      <c r="L90" s="28">
        <f>Weekly!Y155</f>
        <v>0</v>
      </c>
      <c r="M90" s="41">
        <f>Weekly!Z155</f>
        <v>0</v>
      </c>
    </row>
    <row r="91" spans="1:13" ht="12.75">
      <c r="A91" s="27">
        <v>89</v>
      </c>
      <c r="B91" s="28" t="str">
        <f>Weekly!A154</f>
        <v>Sub</v>
      </c>
      <c r="C91" s="28" t="str">
        <f>Weekly!B154</f>
        <v>Sub</v>
      </c>
      <c r="D91" s="29" t="str">
        <f>Weekly!C154</f>
        <v>Torgelson, Brian</v>
      </c>
      <c r="E91" s="29" t="str">
        <f>Weekly!D154</f>
        <v>Venture Inn</v>
      </c>
      <c r="F91" s="28" t="str">
        <f>Weekly!E154</f>
        <v>B</v>
      </c>
      <c r="G91" s="28">
        <f>Weekly!Q154</f>
        <v>0</v>
      </c>
      <c r="H91" s="28">
        <f>Weekly!U154</f>
        <v>0</v>
      </c>
      <c r="I91" s="28">
        <f>Weekly!V154</f>
        <v>0</v>
      </c>
      <c r="J91" s="28">
        <f>Weekly!W154</f>
        <v>0</v>
      </c>
      <c r="K91" s="28">
        <f>Weekly!X154</f>
        <v>0</v>
      </c>
      <c r="L91" s="28">
        <f>Weekly!Y154</f>
        <v>0</v>
      </c>
      <c r="M91" s="41">
        <f>Weekly!Z154</f>
        <v>0</v>
      </c>
    </row>
    <row r="92" spans="1:13" ht="12.75">
      <c r="A92" s="27">
        <v>90</v>
      </c>
      <c r="B92" s="28" t="str">
        <f>Weekly!A177</f>
        <v>Sub</v>
      </c>
      <c r="C92" s="28" t="str">
        <f>Weekly!B177</f>
        <v>Sub</v>
      </c>
      <c r="D92" s="29" t="str">
        <f>Weekly!C177</f>
        <v>Subrod, Jim</v>
      </c>
      <c r="E92" s="29" t="str">
        <f>Weekly!D177</f>
        <v>Lucky Mojo's</v>
      </c>
      <c r="F92" s="28" t="str">
        <f>Weekly!E177</f>
        <v>B</v>
      </c>
      <c r="G92" s="28">
        <f>Weekly!Q177</f>
        <v>0</v>
      </c>
      <c r="H92" s="28">
        <f>Weekly!U177</f>
        <v>0</v>
      </c>
      <c r="I92" s="28">
        <f>Weekly!V177</f>
        <v>0</v>
      </c>
      <c r="J92" s="28">
        <f>Weekly!W177</f>
        <v>0</v>
      </c>
      <c r="K92" s="28">
        <f>Weekly!X177</f>
        <v>0</v>
      </c>
      <c r="L92" s="28">
        <f>Weekly!Y177</f>
        <v>0</v>
      </c>
      <c r="M92" s="41">
        <f>Weekly!Z177</f>
        <v>0</v>
      </c>
    </row>
    <row r="93" spans="1:13" ht="12.75">
      <c r="A93" s="27">
        <v>91</v>
      </c>
      <c r="B93" s="28" t="str">
        <f>Weekly!A241</f>
        <v>Sub</v>
      </c>
      <c r="C93" s="28" t="str">
        <f>Weekly!B241</f>
        <v>Sub</v>
      </c>
      <c r="D93" s="29" t="str">
        <f>Weekly!C241</f>
        <v>Straight, Christian</v>
      </c>
      <c r="E93" s="29" t="str">
        <f>Weekly!D241</f>
        <v>Hitch-n-Post</v>
      </c>
      <c r="F93" s="28" t="str">
        <f>Weekly!E241</f>
        <v>B</v>
      </c>
      <c r="G93" s="28">
        <f>Weekly!Q241</f>
        <v>0</v>
      </c>
      <c r="H93" s="28">
        <f>Weekly!U241</f>
        <v>0</v>
      </c>
      <c r="I93" s="28">
        <f>Weekly!V241</f>
        <v>0</v>
      </c>
      <c r="J93" s="28">
        <f>Weekly!W241</f>
        <v>0</v>
      </c>
      <c r="K93" s="28">
        <f>Weekly!X241</f>
        <v>0</v>
      </c>
      <c r="L93" s="28">
        <f>Weekly!Y241</f>
        <v>0</v>
      </c>
      <c r="M93" s="41">
        <f>Weekly!Z241</f>
        <v>0</v>
      </c>
    </row>
    <row r="94" spans="1:13" ht="12.75">
      <c r="A94" s="27">
        <v>92</v>
      </c>
      <c r="B94" s="28" t="str">
        <f>Weekly!A95</f>
        <v>Sub</v>
      </c>
      <c r="C94" s="28" t="str">
        <f>Weekly!B95</f>
        <v>Sub</v>
      </c>
      <c r="D94" s="29" t="str">
        <f>Weekly!C95</f>
        <v>Stark, Todd</v>
      </c>
      <c r="E94" s="29" t="str">
        <f>Weekly!D95</f>
        <v>Chris's USA</v>
      </c>
      <c r="F94" s="28" t="str">
        <f>Weekly!E95</f>
        <v>A</v>
      </c>
      <c r="G94" s="28">
        <f>Weekly!Q95</f>
        <v>0</v>
      </c>
      <c r="H94" s="28">
        <f>Weekly!U95</f>
        <v>0</v>
      </c>
      <c r="I94" s="28">
        <f>Weekly!V95</f>
        <v>0</v>
      </c>
      <c r="J94" s="28">
        <f>Weekly!W95</f>
        <v>0</v>
      </c>
      <c r="K94" s="28">
        <f>Weekly!X95</f>
        <v>0</v>
      </c>
      <c r="L94" s="28">
        <f>Weekly!Y95</f>
        <v>0</v>
      </c>
      <c r="M94" s="41">
        <f>Weekly!Z95</f>
        <v>0</v>
      </c>
    </row>
    <row r="95" spans="1:13" ht="12.75">
      <c r="A95" s="27">
        <v>93</v>
      </c>
      <c r="B95" s="28" t="str">
        <f>Weekly!A179</f>
        <v>Sub</v>
      </c>
      <c r="C95" s="28" t="str">
        <f>Weekly!B179</f>
        <v>Sub</v>
      </c>
      <c r="D95" s="29" t="str">
        <f>Weekly!C179</f>
        <v>Smith, Nick</v>
      </c>
      <c r="E95" s="29" t="str">
        <f>Weekly!D179</f>
        <v>Lucky Mojo's</v>
      </c>
      <c r="F95" s="28" t="str">
        <f>Weekly!E179</f>
        <v>B</v>
      </c>
      <c r="G95" s="28">
        <f>Weekly!Q179</f>
        <v>0</v>
      </c>
      <c r="H95" s="28">
        <f>Weekly!U179</f>
        <v>0</v>
      </c>
      <c r="I95" s="28">
        <f>Weekly!V179</f>
        <v>0</v>
      </c>
      <c r="J95" s="28">
        <f>Weekly!W179</f>
        <v>0</v>
      </c>
      <c r="K95" s="28">
        <f>Weekly!X179</f>
        <v>0</v>
      </c>
      <c r="L95" s="28">
        <f>Weekly!Y179</f>
        <v>0</v>
      </c>
      <c r="M95" s="41">
        <f>Weekly!Z179</f>
        <v>0</v>
      </c>
    </row>
    <row r="96" spans="1:13" ht="12.75">
      <c r="A96" s="27">
        <v>94</v>
      </c>
      <c r="B96" s="28" t="str">
        <f>Weekly!A9</f>
        <v>Sub</v>
      </c>
      <c r="C96" s="28" t="str">
        <f>Weekly!B9</f>
        <v>Sub</v>
      </c>
      <c r="D96" s="29" t="str">
        <f>Weekly!C9</f>
        <v>Pieters, Jeff</v>
      </c>
      <c r="E96" s="29" t="str">
        <f>Weekly!D9</f>
        <v>Bubba's Brickyard</v>
      </c>
      <c r="F96" s="28" t="str">
        <f>Weekly!E9</f>
        <v>A</v>
      </c>
      <c r="G96" s="28">
        <f>Weekly!Q9</f>
        <v>0</v>
      </c>
      <c r="H96" s="28">
        <f>Weekly!U9</f>
        <v>0</v>
      </c>
      <c r="I96" s="28">
        <f>Weekly!V9</f>
        <v>0</v>
      </c>
      <c r="J96" s="28">
        <f>Weekly!W9</f>
        <v>0</v>
      </c>
      <c r="K96" s="28">
        <f>Weekly!X9</f>
        <v>0</v>
      </c>
      <c r="L96" s="28">
        <f>Weekly!Y9</f>
        <v>0</v>
      </c>
      <c r="M96" s="41">
        <f>Weekly!Z9</f>
        <v>0</v>
      </c>
    </row>
    <row r="97" spans="1:13" ht="12.75">
      <c r="A97" s="27">
        <v>95</v>
      </c>
      <c r="B97" s="28" t="str">
        <f>Weekly!A11</f>
        <v>Sub</v>
      </c>
      <c r="C97" s="28" t="str">
        <f>Weekly!B11</f>
        <v>Sub</v>
      </c>
      <c r="D97" s="29" t="str">
        <f>Weekly!C11</f>
        <v>Manthei, Max</v>
      </c>
      <c r="E97" s="29" t="str">
        <f>Weekly!D11</f>
        <v>Bubba's Brickyard</v>
      </c>
      <c r="F97" s="28" t="str">
        <f>Weekly!E11</f>
        <v>A</v>
      </c>
      <c r="G97" s="28">
        <f>Weekly!Q11</f>
        <v>0</v>
      </c>
      <c r="H97" s="28">
        <f>Weekly!U11</f>
        <v>0</v>
      </c>
      <c r="I97" s="28">
        <f>Weekly!V11</f>
        <v>0</v>
      </c>
      <c r="J97" s="28">
        <f>Weekly!W11</f>
        <v>0</v>
      </c>
      <c r="K97" s="28">
        <f>Weekly!X11</f>
        <v>0</v>
      </c>
      <c r="L97" s="28">
        <f>Weekly!Y11</f>
        <v>0</v>
      </c>
      <c r="M97" s="41">
        <f>Weekly!Z11</f>
        <v>0</v>
      </c>
    </row>
    <row r="98" spans="1:13" ht="12.75">
      <c r="A98" s="27">
        <v>96</v>
      </c>
      <c r="B98" s="28" t="str">
        <f>Weekly!A92</f>
        <v>Sub</v>
      </c>
      <c r="C98" s="28" t="str">
        <f>Weekly!B92</f>
        <v>Sub</v>
      </c>
      <c r="D98" s="29" t="str">
        <f>Weekly!C92</f>
        <v>Macalusa, Mike</v>
      </c>
      <c r="E98" s="29" t="str">
        <f>Weekly!D92</f>
        <v>Chris's USA</v>
      </c>
      <c r="F98" s="28" t="str">
        <f>Weekly!E92</f>
        <v>A</v>
      </c>
      <c r="G98" s="28">
        <f>Weekly!Q92</f>
        <v>0</v>
      </c>
      <c r="H98" s="28">
        <f>Weekly!U92</f>
        <v>0</v>
      </c>
      <c r="I98" s="28">
        <f>Weekly!V92</f>
        <v>0</v>
      </c>
      <c r="J98" s="28">
        <f>Weekly!W92</f>
        <v>0</v>
      </c>
      <c r="K98" s="28">
        <f>Weekly!X92</f>
        <v>0</v>
      </c>
      <c r="L98" s="28">
        <f>Weekly!Y92</f>
        <v>0</v>
      </c>
      <c r="M98" s="41">
        <f>Weekly!Z92</f>
        <v>0</v>
      </c>
    </row>
    <row r="99" spans="1:13" ht="12.75">
      <c r="A99" s="27">
        <v>97</v>
      </c>
      <c r="B99" s="28" t="str">
        <f>Weekly!A52</f>
        <v>Sub</v>
      </c>
      <c r="C99" s="28" t="str">
        <f>Weekly!B52</f>
        <v>Sub</v>
      </c>
      <c r="D99" s="29" t="str">
        <f>Weekly!C52</f>
        <v>Lois, Dave</v>
      </c>
      <c r="E99" s="29" t="str">
        <f>Weekly!D52</f>
        <v>Gabby's Palace</v>
      </c>
      <c r="F99" s="28" t="str">
        <f>Weekly!E52</f>
        <v>A</v>
      </c>
      <c r="G99" s="28">
        <f>Weekly!Q52</f>
        <v>0</v>
      </c>
      <c r="H99" s="28">
        <f>Weekly!U52</f>
        <v>0</v>
      </c>
      <c r="I99" s="28">
        <f>Weekly!V52</f>
        <v>0</v>
      </c>
      <c r="J99" s="28">
        <f>Weekly!W52</f>
        <v>0</v>
      </c>
      <c r="K99" s="28">
        <f>Weekly!X52</f>
        <v>0</v>
      </c>
      <c r="L99" s="28">
        <f>Weekly!Y52</f>
        <v>0</v>
      </c>
      <c r="M99" s="41">
        <f>Weekly!Z52</f>
        <v>0</v>
      </c>
    </row>
    <row r="100" spans="1:13" ht="12.75">
      <c r="A100" s="27">
        <v>98</v>
      </c>
      <c r="B100" s="28" t="str">
        <f>Weekly!A240</f>
        <v>Sub</v>
      </c>
      <c r="C100" s="28" t="str">
        <f>Weekly!B240</f>
        <v>Sub</v>
      </c>
      <c r="D100" s="29" t="str">
        <f>Weekly!C240</f>
        <v>Kinnard, Nash</v>
      </c>
      <c r="E100" s="29" t="str">
        <f>Weekly!D240</f>
        <v>Hitch-n-Post</v>
      </c>
      <c r="F100" s="28" t="str">
        <f>Weekly!E240</f>
        <v>B</v>
      </c>
      <c r="G100" s="28">
        <f>Weekly!Q240</f>
        <v>0</v>
      </c>
      <c r="H100" s="28">
        <f>Weekly!U240</f>
        <v>0</v>
      </c>
      <c r="I100" s="28">
        <f>Weekly!V240</f>
        <v>0</v>
      </c>
      <c r="J100" s="28">
        <f>Weekly!W240</f>
        <v>0</v>
      </c>
      <c r="K100" s="28">
        <f>Weekly!X240</f>
        <v>0</v>
      </c>
      <c r="L100" s="28">
        <f>Weekly!Y240</f>
        <v>0</v>
      </c>
      <c r="M100" s="41">
        <f>Weekly!Z240</f>
        <v>0</v>
      </c>
    </row>
    <row r="101" spans="1:13" ht="12.75">
      <c r="A101" s="27">
        <v>99</v>
      </c>
      <c r="B101" s="28" t="str">
        <f>Weekly!A8</f>
        <v>Sub</v>
      </c>
      <c r="C101" s="28" t="str">
        <f>Weekly!B8</f>
        <v>Sub</v>
      </c>
      <c r="D101" s="29" t="str">
        <f>Weekly!C8</f>
        <v>Jante, Jim</v>
      </c>
      <c r="E101" s="29" t="str">
        <f>Weekly!D8</f>
        <v>Bubba's Brickyard</v>
      </c>
      <c r="F101" s="28" t="str">
        <f>Weekly!E8</f>
        <v>A</v>
      </c>
      <c r="G101" s="28">
        <f>Weekly!Q8</f>
        <v>0</v>
      </c>
      <c r="H101" s="28">
        <f>Weekly!U8</f>
        <v>0</v>
      </c>
      <c r="I101" s="28">
        <f>Weekly!V8</f>
        <v>0</v>
      </c>
      <c r="J101" s="28">
        <f>Weekly!W8</f>
        <v>0</v>
      </c>
      <c r="K101" s="28">
        <f>Weekly!X8</f>
        <v>0</v>
      </c>
      <c r="L101" s="28">
        <f>Weekly!Y8</f>
        <v>0</v>
      </c>
      <c r="M101" s="41">
        <f>Weekly!Z8</f>
        <v>0</v>
      </c>
    </row>
    <row r="102" spans="1:13" ht="12.75">
      <c r="A102" s="27">
        <v>100</v>
      </c>
      <c r="B102" s="28" t="str">
        <f>Weekly!A199</f>
        <v>Sub</v>
      </c>
      <c r="C102" s="28" t="str">
        <f>Weekly!B199</f>
        <v>Sub</v>
      </c>
      <c r="D102" s="29" t="str">
        <f>Weekly!C199</f>
        <v>Jackson, James</v>
      </c>
      <c r="E102" s="29" t="str">
        <f>Weekly!D199</f>
        <v>John's Main Event</v>
      </c>
      <c r="F102" s="28" t="str">
        <f>Weekly!E199</f>
        <v>B</v>
      </c>
      <c r="G102" s="28">
        <f>Weekly!Q199</f>
        <v>6</v>
      </c>
      <c r="H102" s="28">
        <f>Weekly!U199</f>
        <v>0</v>
      </c>
      <c r="I102" s="28">
        <f>Weekly!V199</f>
        <v>0</v>
      </c>
      <c r="J102" s="28">
        <f>Weekly!W199</f>
        <v>0</v>
      </c>
      <c r="K102" s="28">
        <f>Weekly!X199</f>
        <v>6</v>
      </c>
      <c r="L102" s="28">
        <f>Weekly!Y199</f>
        <v>0</v>
      </c>
      <c r="M102" s="41">
        <f>Weekly!Z199</f>
        <v>0</v>
      </c>
    </row>
    <row r="103" spans="1:13" ht="12.75">
      <c r="A103" s="27">
        <v>101</v>
      </c>
      <c r="B103" s="28" t="str">
        <f>Weekly!A115</f>
        <v>Sub</v>
      </c>
      <c r="C103" s="28" t="str">
        <f>Weekly!B115</f>
        <v>Sub</v>
      </c>
      <c r="D103" s="29" t="str">
        <f>Weekly!C115</f>
        <v>Hoppe, Jayden</v>
      </c>
      <c r="E103" s="29" t="str">
        <f>Weekly!D115</f>
        <v>Art's Town Tap</v>
      </c>
      <c r="F103" s="28" t="str">
        <f>Weekly!E115</f>
        <v>A</v>
      </c>
      <c r="G103" s="28">
        <f>Weekly!Q115</f>
        <v>3</v>
      </c>
      <c r="H103" s="28">
        <f>Weekly!U115</f>
        <v>0</v>
      </c>
      <c r="I103" s="28">
        <f>Weekly!V115</f>
        <v>0</v>
      </c>
      <c r="J103" s="28">
        <f>Weekly!W115</f>
        <v>0</v>
      </c>
      <c r="K103" s="28">
        <f>Weekly!X115</f>
        <v>3</v>
      </c>
      <c r="L103" s="28">
        <f>Weekly!Y115</f>
        <v>0</v>
      </c>
      <c r="M103" s="41">
        <f>Weekly!Z115</f>
        <v>0</v>
      </c>
    </row>
    <row r="104" spans="1:13" ht="12.75">
      <c r="A104" s="27">
        <v>102</v>
      </c>
      <c r="B104" s="28" t="str">
        <f>Weekly!A73</f>
        <v>Sub</v>
      </c>
      <c r="C104" s="28" t="str">
        <f>Weekly!B73</f>
        <v>Sub</v>
      </c>
      <c r="D104" s="29" t="str">
        <f>Weekly!C73</f>
        <v>Hegeman, Justin</v>
      </c>
      <c r="E104" s="29" t="str">
        <f>Weekly!D73</f>
        <v>Countryside Pub</v>
      </c>
      <c r="F104" s="28" t="str">
        <f>Weekly!E73</f>
        <v>A</v>
      </c>
      <c r="G104" s="28">
        <f>Weekly!Q73</f>
        <v>0</v>
      </c>
      <c r="H104" s="28">
        <f>Weekly!U73</f>
        <v>0</v>
      </c>
      <c r="I104" s="28">
        <f>Weekly!V73</f>
        <v>0</v>
      </c>
      <c r="J104" s="28">
        <f>Weekly!W73</f>
        <v>0</v>
      </c>
      <c r="K104" s="28">
        <f>Weekly!X73</f>
        <v>0</v>
      </c>
      <c r="L104" s="28">
        <f>Weekly!Y73</f>
        <v>0</v>
      </c>
      <c r="M104" s="41">
        <f>Weekly!Z73</f>
        <v>0</v>
      </c>
    </row>
    <row r="105" spans="1:13" ht="12.75">
      <c r="A105" s="27">
        <v>103</v>
      </c>
      <c r="B105" s="28" t="str">
        <f>Weekly!A94</f>
        <v>Sub</v>
      </c>
      <c r="C105" s="28" t="str">
        <f>Weekly!B94</f>
        <v>Sub</v>
      </c>
      <c r="D105" s="29" t="str">
        <f>Weekly!C94</f>
        <v>Garrington, Tom</v>
      </c>
      <c r="E105" s="29" t="str">
        <f>Weekly!D94</f>
        <v>Chris's USA</v>
      </c>
      <c r="F105" s="28" t="str">
        <f>Weekly!E94</f>
        <v>A</v>
      </c>
      <c r="G105" s="28">
        <f>Weekly!Q94</f>
        <v>0</v>
      </c>
      <c r="H105" s="28">
        <f>Weekly!U94</f>
        <v>0</v>
      </c>
      <c r="I105" s="28">
        <f>Weekly!V94</f>
        <v>0</v>
      </c>
      <c r="J105" s="28">
        <f>Weekly!W94</f>
        <v>0</v>
      </c>
      <c r="K105" s="28">
        <f>Weekly!X94</f>
        <v>0</v>
      </c>
      <c r="L105" s="28">
        <f>Weekly!Y94</f>
        <v>0</v>
      </c>
      <c r="M105" s="41">
        <f>Weekly!Z94</f>
        <v>0</v>
      </c>
    </row>
    <row r="106" spans="1:13" ht="12.75">
      <c r="A106" s="27">
        <v>104</v>
      </c>
      <c r="B106" s="28" t="str">
        <f>Weekly!A71</f>
        <v>Sub</v>
      </c>
      <c r="C106" s="28" t="str">
        <f>Weekly!B71</f>
        <v>Sub</v>
      </c>
      <c r="D106" s="29" t="str">
        <f>Weekly!C71</f>
        <v>Ganka, Frank</v>
      </c>
      <c r="E106" s="29" t="str">
        <f>Weekly!D71</f>
        <v>Countryside Pub</v>
      </c>
      <c r="F106" s="28" t="str">
        <f>Weekly!E71</f>
        <v>A</v>
      </c>
      <c r="G106" s="28">
        <f>Weekly!Q71</f>
        <v>0</v>
      </c>
      <c r="H106" s="28">
        <f>Weekly!U71</f>
        <v>0</v>
      </c>
      <c r="I106" s="28">
        <f>Weekly!V71</f>
        <v>0</v>
      </c>
      <c r="J106" s="28">
        <f>Weekly!W71</f>
        <v>0</v>
      </c>
      <c r="K106" s="28">
        <f>Weekly!X71</f>
        <v>0</v>
      </c>
      <c r="L106" s="28">
        <f>Weekly!Y71</f>
        <v>0</v>
      </c>
      <c r="M106" s="41">
        <f>Weekly!Z71</f>
        <v>0</v>
      </c>
    </row>
    <row r="107" spans="1:13" ht="12.75">
      <c r="A107" s="27">
        <v>105</v>
      </c>
      <c r="B107" s="28" t="str">
        <f>Weekly!A156</f>
        <v>Sub</v>
      </c>
      <c r="C107" s="28" t="str">
        <f>Weekly!B156</f>
        <v>Sub</v>
      </c>
      <c r="D107" s="29" t="str">
        <f>Weekly!C156</f>
        <v>Erikson, Jeff</v>
      </c>
      <c r="E107" s="29" t="str">
        <f>Weekly!D156</f>
        <v>Venture Inn</v>
      </c>
      <c r="F107" s="28" t="str">
        <f>Weekly!E156</f>
        <v>B</v>
      </c>
      <c r="G107" s="28">
        <f>Weekly!Q156</f>
        <v>0</v>
      </c>
      <c r="H107" s="28">
        <f>Weekly!U156</f>
        <v>0</v>
      </c>
      <c r="I107" s="28">
        <f>Weekly!V156</f>
        <v>0</v>
      </c>
      <c r="J107" s="28">
        <f>Weekly!W156</f>
        <v>0</v>
      </c>
      <c r="K107" s="28">
        <f>Weekly!X156</f>
        <v>0</v>
      </c>
      <c r="L107" s="28">
        <f>Weekly!Y156</f>
        <v>0</v>
      </c>
      <c r="M107" s="41">
        <f>Weekly!Z156</f>
        <v>0</v>
      </c>
    </row>
    <row r="108" spans="1:13" ht="12.75">
      <c r="A108" s="27">
        <v>106</v>
      </c>
      <c r="B108" s="28" t="str">
        <f>Weekly!A49</f>
        <v>Sub</v>
      </c>
      <c r="C108" s="28" t="str">
        <f>Weekly!B49</f>
        <v>Sub</v>
      </c>
      <c r="D108" s="29" t="str">
        <f>Weekly!C49</f>
        <v>Corbett, Dave</v>
      </c>
      <c r="E108" s="29" t="str">
        <f>Weekly!D49</f>
        <v>Gabby's Palace</v>
      </c>
      <c r="F108" s="28" t="str">
        <f>Weekly!E49</f>
        <v>A</v>
      </c>
      <c r="G108" s="28">
        <f>Weekly!Q49</f>
        <v>0</v>
      </c>
      <c r="H108" s="28">
        <f>Weekly!U49</f>
        <v>0</v>
      </c>
      <c r="I108" s="28">
        <f>Weekly!V49</f>
        <v>0</v>
      </c>
      <c r="J108" s="28">
        <f>Weekly!W49</f>
        <v>0</v>
      </c>
      <c r="K108" s="28">
        <f>Weekly!X49</f>
        <v>0</v>
      </c>
      <c r="L108" s="28">
        <f>Weekly!Y49</f>
        <v>0</v>
      </c>
      <c r="M108" s="41">
        <f>Weekly!Z49</f>
        <v>0</v>
      </c>
    </row>
    <row r="109" spans="1:13" ht="12.75">
      <c r="A109" s="27">
        <v>107</v>
      </c>
      <c r="B109" s="28" t="str">
        <f>Weekly!A157</f>
        <v>Sub</v>
      </c>
      <c r="C109" s="28" t="str">
        <f>Weekly!B157</f>
        <v>Sub</v>
      </c>
      <c r="D109" s="29">
        <f>Weekly!C157</f>
        <v>0</v>
      </c>
      <c r="E109" s="29" t="str">
        <f>Weekly!D157</f>
        <v>Venture Inn</v>
      </c>
      <c r="F109" s="28" t="str">
        <f>Weekly!E157</f>
        <v>B</v>
      </c>
      <c r="G109" s="28">
        <f>Weekly!Q157</f>
        <v>0</v>
      </c>
      <c r="H109" s="28">
        <f>Weekly!U157</f>
        <v>0</v>
      </c>
      <c r="I109" s="28">
        <f>Weekly!V157</f>
        <v>0</v>
      </c>
      <c r="J109" s="28">
        <f>Weekly!W157</f>
        <v>0</v>
      </c>
      <c r="K109" s="28">
        <f>Weekly!X157</f>
        <v>0</v>
      </c>
      <c r="L109" s="28">
        <f>Weekly!Y157</f>
        <v>0</v>
      </c>
      <c r="M109" s="41">
        <f>Weekly!Z157</f>
        <v>0</v>
      </c>
    </row>
    <row r="110" spans="1:13" ht="12.75">
      <c r="A110" s="27">
        <v>108</v>
      </c>
      <c r="B110" s="28" t="str">
        <f>Weekly!A116</f>
        <v>Sub</v>
      </c>
      <c r="C110" s="28" t="str">
        <f>Weekly!B116</f>
        <v>Sub</v>
      </c>
      <c r="D110" s="29">
        <f>Weekly!C116</f>
        <v>0</v>
      </c>
      <c r="E110" s="29" t="str">
        <f>Weekly!D116</f>
        <v>Art's Town Tap</v>
      </c>
      <c r="F110" s="28" t="str">
        <f>Weekly!E116</f>
        <v>A</v>
      </c>
      <c r="G110" s="28">
        <f>Weekly!Q116</f>
        <v>0</v>
      </c>
      <c r="H110" s="28">
        <f>Weekly!U116</f>
        <v>0</v>
      </c>
      <c r="I110" s="28">
        <f>Weekly!V116</f>
        <v>0</v>
      </c>
      <c r="J110" s="28">
        <f>Weekly!W116</f>
        <v>0</v>
      </c>
      <c r="K110" s="28">
        <f>Weekly!X116</f>
        <v>0</v>
      </c>
      <c r="L110" s="28">
        <f>Weekly!Y116</f>
        <v>0</v>
      </c>
      <c r="M110" s="41">
        <f>Weekly!Z116</f>
        <v>0</v>
      </c>
    </row>
    <row r="111" spans="1:13" ht="12.75">
      <c r="A111" s="27">
        <v>109</v>
      </c>
      <c r="B111" s="28" t="str">
        <f>Weekly!A200</f>
        <v>Sub</v>
      </c>
      <c r="C111" s="28" t="str">
        <f>Weekly!B200</f>
        <v>Sub</v>
      </c>
      <c r="D111" s="29">
        <f>Weekly!C200</f>
        <v>0</v>
      </c>
      <c r="E111" s="29" t="str">
        <f>Weekly!D200</f>
        <v>John's Main Event</v>
      </c>
      <c r="F111" s="28" t="str">
        <f>Weekly!E200</f>
        <v>B</v>
      </c>
      <c r="G111" s="28">
        <f>Weekly!Q200</f>
        <v>0</v>
      </c>
      <c r="H111" s="28">
        <f>Weekly!U200</f>
        <v>0</v>
      </c>
      <c r="I111" s="28">
        <f>Weekly!V200</f>
        <v>0</v>
      </c>
      <c r="J111" s="28">
        <f>Weekly!W200</f>
        <v>0</v>
      </c>
      <c r="K111" s="28">
        <f>Weekly!X200</f>
        <v>0</v>
      </c>
      <c r="L111" s="28">
        <f>Weekly!Y200</f>
        <v>0</v>
      </c>
      <c r="M111" s="41">
        <f>Weekly!Z200</f>
        <v>0</v>
      </c>
    </row>
    <row r="112" spans="1:13" ht="12.75">
      <c r="A112" s="27">
        <v>110</v>
      </c>
      <c r="B112" s="28" t="str">
        <f>Weekly!A32</f>
        <v>Sub</v>
      </c>
      <c r="C112" s="28" t="str">
        <f>Weekly!B32</f>
        <v>Sub</v>
      </c>
      <c r="D112" s="29">
        <f>Weekly!C32</f>
        <v>0</v>
      </c>
      <c r="E112" s="29" t="str">
        <f>Weekly!D32</f>
        <v>Bonnie &amp; Betty's</v>
      </c>
      <c r="F112" s="28" t="str">
        <f>Weekly!E32</f>
        <v>A</v>
      </c>
      <c r="G112" s="28">
        <f>Weekly!Q32</f>
        <v>0</v>
      </c>
      <c r="H112" s="28">
        <f>Weekly!U32</f>
        <v>0</v>
      </c>
      <c r="I112" s="28">
        <f>Weekly!V32</f>
        <v>0</v>
      </c>
      <c r="J112" s="28">
        <f>Weekly!W32</f>
        <v>0</v>
      </c>
      <c r="K112" s="28">
        <f>Weekly!X32</f>
        <v>0</v>
      </c>
      <c r="L112" s="28">
        <f>Weekly!Y32</f>
        <v>0</v>
      </c>
      <c r="M112" s="41">
        <f>Weekly!Z32</f>
        <v>0</v>
      </c>
    </row>
    <row r="113" spans="1:13" ht="12.75">
      <c r="A113" s="27">
        <v>111</v>
      </c>
      <c r="B113" s="28" t="str">
        <f>Weekly!A136</f>
        <v>Sub</v>
      </c>
      <c r="C113" s="28" t="str">
        <f>Weekly!B136</f>
        <v>Sub</v>
      </c>
      <c r="D113" s="29">
        <f>Weekly!C136</f>
        <v>0</v>
      </c>
      <c r="E113" s="29" t="str">
        <f>Weekly!D136</f>
        <v>Rivalry</v>
      </c>
      <c r="F113" s="28" t="str">
        <f>Weekly!E136</f>
        <v>B</v>
      </c>
      <c r="G113" s="28">
        <f>Weekly!Q136</f>
        <v>0</v>
      </c>
      <c r="H113" s="28">
        <f>Weekly!U136</f>
        <v>0</v>
      </c>
      <c r="I113" s="28">
        <f>Weekly!V136</f>
        <v>0</v>
      </c>
      <c r="J113" s="28">
        <f>Weekly!W136</f>
        <v>0</v>
      </c>
      <c r="K113" s="28">
        <f>Weekly!X136</f>
        <v>0</v>
      </c>
      <c r="L113" s="28">
        <f>Weekly!Y136</f>
        <v>0</v>
      </c>
      <c r="M113" s="41">
        <f>Weekly!Z136</f>
        <v>0</v>
      </c>
    </row>
    <row r="114" spans="1:13" ht="12.75">
      <c r="A114" s="27">
        <v>112</v>
      </c>
      <c r="B114" s="28" t="str">
        <f>Weekly!A74</f>
        <v>Sub</v>
      </c>
      <c r="C114" s="28" t="str">
        <f>Weekly!B74</f>
        <v>Sub</v>
      </c>
      <c r="D114" s="29">
        <f>Weekly!C74</f>
        <v>0</v>
      </c>
      <c r="E114" s="29" t="str">
        <f>Weekly!D74</f>
        <v>Countryside Pub</v>
      </c>
      <c r="F114" s="28" t="str">
        <f>Weekly!E74</f>
        <v>A</v>
      </c>
      <c r="G114" s="28">
        <f>Weekly!Q74</f>
        <v>0</v>
      </c>
      <c r="H114" s="28">
        <f>Weekly!U74</f>
        <v>0</v>
      </c>
      <c r="I114" s="28">
        <f>Weekly!V74</f>
        <v>0</v>
      </c>
      <c r="J114" s="28">
        <f>Weekly!W74</f>
        <v>0</v>
      </c>
      <c r="K114" s="28">
        <f>Weekly!X74</f>
        <v>0</v>
      </c>
      <c r="L114" s="28">
        <f>Weekly!Y74</f>
        <v>0</v>
      </c>
      <c r="M114" s="41">
        <f>Weekly!Z74</f>
        <v>0</v>
      </c>
    </row>
    <row r="115" spans="1:13" ht="12.75">
      <c r="A115" s="27">
        <v>113</v>
      </c>
      <c r="B115" s="28" t="str">
        <f>Weekly!A135</f>
        <v>Sub</v>
      </c>
      <c r="C115" s="28" t="str">
        <f>Weekly!B135</f>
        <v>Sub</v>
      </c>
      <c r="D115" s="29">
        <f>Weekly!C135</f>
        <v>0</v>
      </c>
      <c r="E115" s="29" t="str">
        <f>Weekly!D135</f>
        <v>Rivalry</v>
      </c>
      <c r="F115" s="28" t="str">
        <f>Weekly!E135</f>
        <v>B</v>
      </c>
      <c r="G115" s="28">
        <f>Weekly!Q135</f>
        <v>0</v>
      </c>
      <c r="H115" s="28">
        <f>Weekly!U135</f>
        <v>0</v>
      </c>
      <c r="I115" s="28">
        <f>Weekly!V135</f>
        <v>0</v>
      </c>
      <c r="J115" s="28">
        <f>Weekly!W135</f>
        <v>0</v>
      </c>
      <c r="K115" s="28">
        <f>Weekly!X135</f>
        <v>0</v>
      </c>
      <c r="L115" s="28">
        <f>Weekly!Y135</f>
        <v>0</v>
      </c>
      <c r="M115" s="41">
        <f>Weekly!Z135</f>
        <v>0</v>
      </c>
    </row>
    <row r="116" spans="1:13" ht="12.75">
      <c r="A116" s="27">
        <v>114</v>
      </c>
      <c r="B116" s="28" t="str">
        <f>Weekly!A242</f>
        <v>Sub</v>
      </c>
      <c r="C116" s="28" t="str">
        <f>Weekly!B242</f>
        <v>Sub</v>
      </c>
      <c r="D116" s="29">
        <f>Weekly!C242</f>
        <v>0</v>
      </c>
      <c r="E116" s="29" t="str">
        <f>Weekly!D242</f>
        <v>Hitch-n-Post</v>
      </c>
      <c r="F116" s="28" t="str">
        <f>Weekly!E242</f>
        <v>B</v>
      </c>
      <c r="G116" s="28">
        <f>Weekly!Q242</f>
        <v>0</v>
      </c>
      <c r="H116" s="28">
        <f>Weekly!U242</f>
        <v>0</v>
      </c>
      <c r="I116" s="28">
        <f>Weekly!V242</f>
        <v>0</v>
      </c>
      <c r="J116" s="28">
        <f>Weekly!W242</f>
        <v>0</v>
      </c>
      <c r="K116" s="28">
        <f>Weekly!X242</f>
        <v>0</v>
      </c>
      <c r="L116" s="28">
        <f>Weekly!Y242</f>
        <v>0</v>
      </c>
      <c r="M116" s="41">
        <f>Weekly!Z242</f>
        <v>0</v>
      </c>
    </row>
    <row r="117" spans="1:13" ht="12.75">
      <c r="A117" s="27">
        <v>115</v>
      </c>
      <c r="B117" s="28" t="str">
        <f>Weekly!A243</f>
        <v>Sub</v>
      </c>
      <c r="C117" s="28" t="str">
        <f>Weekly!B243</f>
        <v>Sub</v>
      </c>
      <c r="D117" s="29">
        <f>Weekly!C243</f>
        <v>0</v>
      </c>
      <c r="E117" s="29" t="str">
        <f>Weekly!D243</f>
        <v>Hitch-n-Post</v>
      </c>
      <c r="F117" s="28" t="str">
        <f>Weekly!E243</f>
        <v>B</v>
      </c>
      <c r="G117" s="28">
        <f>Weekly!Q243</f>
        <v>0</v>
      </c>
      <c r="H117" s="28">
        <f>Weekly!U243</f>
        <v>0</v>
      </c>
      <c r="I117" s="28">
        <f>Weekly!V243</f>
        <v>0</v>
      </c>
      <c r="J117" s="28">
        <f>Weekly!W243</f>
        <v>0</v>
      </c>
      <c r="K117" s="28">
        <f>Weekly!X243</f>
        <v>0</v>
      </c>
      <c r="L117" s="28">
        <f>Weekly!Y243</f>
        <v>0</v>
      </c>
      <c r="M117" s="41">
        <f>Weekly!Z243</f>
        <v>0</v>
      </c>
    </row>
    <row r="118" spans="1:13" ht="12.75">
      <c r="A118" s="27">
        <v>116</v>
      </c>
      <c r="B118" s="28" t="str">
        <f>Weekly!A137</f>
        <v>Sub</v>
      </c>
      <c r="C118" s="28" t="str">
        <f>Weekly!B137</f>
        <v>Sub</v>
      </c>
      <c r="D118" s="29">
        <f>Weekly!C137</f>
        <v>0</v>
      </c>
      <c r="E118" s="29" t="str">
        <f>Weekly!D137</f>
        <v>Rivalry</v>
      </c>
      <c r="F118" s="28" t="str">
        <f>Weekly!E137</f>
        <v>B</v>
      </c>
      <c r="G118" s="28">
        <f>Weekly!Q137</f>
        <v>0</v>
      </c>
      <c r="H118" s="28">
        <f>Weekly!U137</f>
        <v>0</v>
      </c>
      <c r="I118" s="28">
        <f>Weekly!V137</f>
        <v>0</v>
      </c>
      <c r="J118" s="28">
        <f>Weekly!W137</f>
        <v>0</v>
      </c>
      <c r="K118" s="28">
        <f>Weekly!X137</f>
        <v>0</v>
      </c>
      <c r="L118" s="28">
        <f>Weekly!Y137</f>
        <v>0</v>
      </c>
      <c r="M118" s="41">
        <f>Weekly!Z137</f>
        <v>0</v>
      </c>
    </row>
    <row r="119" spans="1:13" ht="12.75">
      <c r="A119" s="27">
        <v>117</v>
      </c>
      <c r="B119" s="28" t="str">
        <f>Weekly!A117</f>
        <v>Sub</v>
      </c>
      <c r="C119" s="28" t="str">
        <f>Weekly!B117</f>
        <v>Sub</v>
      </c>
      <c r="D119" s="29">
        <f>Weekly!C117</f>
        <v>0</v>
      </c>
      <c r="E119" s="29" t="str">
        <f>Weekly!D117</f>
        <v>Art's Town Tap</v>
      </c>
      <c r="F119" s="28" t="str">
        <f>Weekly!E117</f>
        <v>A</v>
      </c>
      <c r="G119" s="28">
        <f>Weekly!Q117</f>
        <v>0</v>
      </c>
      <c r="H119" s="28">
        <f>Weekly!U117</f>
        <v>0</v>
      </c>
      <c r="I119" s="28">
        <f>Weekly!V117</f>
        <v>0</v>
      </c>
      <c r="J119" s="28">
        <f>Weekly!W117</f>
        <v>0</v>
      </c>
      <c r="K119" s="28">
        <f>Weekly!X117</f>
        <v>0</v>
      </c>
      <c r="L119" s="28">
        <f>Weekly!Y117</f>
        <v>0</v>
      </c>
      <c r="M119" s="41">
        <f>Weekly!Z117</f>
        <v>0</v>
      </c>
    </row>
    <row r="120" spans="1:13" ht="12.75">
      <c r="A120" s="27">
        <v>118</v>
      </c>
      <c r="B120" s="28" t="str">
        <f>Weekly!A118</f>
        <v>Sub</v>
      </c>
      <c r="C120" s="28" t="str">
        <f>Weekly!B118</f>
        <v>Sub</v>
      </c>
      <c r="D120" s="29">
        <f>Weekly!C118</f>
        <v>0</v>
      </c>
      <c r="E120" s="29" t="str">
        <f>Weekly!D118</f>
        <v>Art's Town Tap</v>
      </c>
      <c r="F120" s="28" t="str">
        <f>Weekly!E118</f>
        <v>A</v>
      </c>
      <c r="G120" s="28">
        <f>Weekly!Q118</f>
        <v>0</v>
      </c>
      <c r="H120" s="28">
        <f>Weekly!U118</f>
        <v>0</v>
      </c>
      <c r="I120" s="28">
        <f>Weekly!V118</f>
        <v>0</v>
      </c>
      <c r="J120" s="28">
        <f>Weekly!W118</f>
        <v>0</v>
      </c>
      <c r="K120" s="28">
        <f>Weekly!X118</f>
        <v>0</v>
      </c>
      <c r="L120" s="28">
        <f>Weekly!Y118</f>
        <v>0</v>
      </c>
      <c r="M120" s="41">
        <f>Weekly!Z118</f>
        <v>0</v>
      </c>
    </row>
    <row r="121" spans="1:13" ht="12.75">
      <c r="A121" s="27">
        <v>119</v>
      </c>
      <c r="B121" s="28" t="str">
        <f>Weekly!A119</f>
        <v>Sub</v>
      </c>
      <c r="C121" s="28" t="str">
        <f>Weekly!B119</f>
        <v>Sub</v>
      </c>
      <c r="D121" s="29">
        <f>Weekly!C119</f>
        <v>0</v>
      </c>
      <c r="E121" s="29" t="str">
        <f>Weekly!D119</f>
        <v>Art's Town Tap</v>
      </c>
      <c r="F121" s="28" t="str">
        <f>Weekly!E119</f>
        <v>A</v>
      </c>
      <c r="G121" s="28">
        <f>Weekly!Q119</f>
        <v>0</v>
      </c>
      <c r="H121" s="28">
        <f>Weekly!U119</f>
        <v>0</v>
      </c>
      <c r="I121" s="28">
        <f>Weekly!V119</f>
        <v>0</v>
      </c>
      <c r="J121" s="28">
        <f>Weekly!W119</f>
        <v>0</v>
      </c>
      <c r="K121" s="28">
        <f>Weekly!X119</f>
        <v>0</v>
      </c>
      <c r="L121" s="28">
        <f>Weekly!Y119</f>
        <v>0</v>
      </c>
      <c r="M121" s="41">
        <f>Weekly!Z119</f>
        <v>0</v>
      </c>
    </row>
    <row r="122" spans="1:13" ht="12.75">
      <c r="A122" s="27">
        <v>120</v>
      </c>
      <c r="B122" s="28" t="str">
        <f>Weekly!A120</f>
        <v>Sub</v>
      </c>
      <c r="C122" s="28" t="str">
        <f>Weekly!B120</f>
        <v>Sub</v>
      </c>
      <c r="D122" s="29">
        <f>Weekly!C120</f>
        <v>0</v>
      </c>
      <c r="E122" s="29" t="str">
        <f>Weekly!D120</f>
        <v>Art's Town Tap</v>
      </c>
      <c r="F122" s="28" t="str">
        <f>Weekly!E120</f>
        <v>A</v>
      </c>
      <c r="G122" s="28">
        <f>Weekly!Q120</f>
        <v>0</v>
      </c>
      <c r="H122" s="28">
        <f>Weekly!U120</f>
        <v>0</v>
      </c>
      <c r="I122" s="28">
        <f>Weekly!V120</f>
        <v>0</v>
      </c>
      <c r="J122" s="28">
        <f>Weekly!W120</f>
        <v>0</v>
      </c>
      <c r="K122" s="28">
        <f>Weekly!X120</f>
        <v>0</v>
      </c>
      <c r="L122" s="28">
        <f>Weekly!Y120</f>
        <v>0</v>
      </c>
      <c r="M122" s="41">
        <f>Weekly!Z120</f>
        <v>0</v>
      </c>
    </row>
    <row r="123" spans="1:13" ht="12.75">
      <c r="A123" s="27">
        <v>121</v>
      </c>
      <c r="B123" s="28" t="str">
        <f>Weekly!A121</f>
        <v>Sub</v>
      </c>
      <c r="C123" s="28" t="str">
        <f>Weekly!B121</f>
        <v>Sub</v>
      </c>
      <c r="D123" s="29">
        <f>Weekly!C121</f>
        <v>0</v>
      </c>
      <c r="E123" s="29" t="str">
        <f>Weekly!D121</f>
        <v>Art's Town Tap</v>
      </c>
      <c r="F123" s="28" t="str">
        <f>Weekly!E121</f>
        <v>A</v>
      </c>
      <c r="G123" s="28">
        <f>Weekly!Q121</f>
        <v>0</v>
      </c>
      <c r="H123" s="28">
        <f>Weekly!U121</f>
        <v>0</v>
      </c>
      <c r="I123" s="28">
        <f>Weekly!V121</f>
        <v>0</v>
      </c>
      <c r="J123" s="28">
        <f>Weekly!W121</f>
        <v>0</v>
      </c>
      <c r="K123" s="28">
        <f>Weekly!X121</f>
        <v>0</v>
      </c>
      <c r="L123" s="28">
        <f>Weekly!Y121</f>
        <v>0</v>
      </c>
      <c r="M123" s="41">
        <f>Weekly!Z121</f>
        <v>0</v>
      </c>
    </row>
    <row r="124" spans="1:13" ht="12.75">
      <c r="A124" s="27">
        <v>122</v>
      </c>
      <c r="B124" s="28" t="str">
        <f>Weekly!A122</f>
        <v>Sub</v>
      </c>
      <c r="C124" s="28" t="str">
        <f>Weekly!B122</f>
        <v>Sub</v>
      </c>
      <c r="D124" s="29">
        <f>Weekly!C122</f>
        <v>0</v>
      </c>
      <c r="E124" s="29" t="str">
        <f>Weekly!D122</f>
        <v>Art's Town Tap</v>
      </c>
      <c r="F124" s="28" t="str">
        <f>Weekly!E122</f>
        <v>A</v>
      </c>
      <c r="G124" s="28">
        <f>Weekly!Q122</f>
        <v>0</v>
      </c>
      <c r="H124" s="28">
        <f>Weekly!U122</f>
        <v>0</v>
      </c>
      <c r="I124" s="28">
        <f>Weekly!V122</f>
        <v>0</v>
      </c>
      <c r="J124" s="28">
        <f>Weekly!W122</f>
        <v>0</v>
      </c>
      <c r="K124" s="28">
        <f>Weekly!X122</f>
        <v>0</v>
      </c>
      <c r="L124" s="28">
        <f>Weekly!Y122</f>
        <v>0</v>
      </c>
      <c r="M124" s="41">
        <f>Weekly!Z122</f>
        <v>0</v>
      </c>
    </row>
    <row r="125" spans="1:13" ht="12.75">
      <c r="A125" s="27">
        <v>123</v>
      </c>
      <c r="B125" s="28" t="str">
        <f>Weekly!A123</f>
        <v>Sub</v>
      </c>
      <c r="C125" s="28" t="str">
        <f>Weekly!B123</f>
        <v>Sub</v>
      </c>
      <c r="D125" s="29">
        <f>Weekly!C123</f>
        <v>0</v>
      </c>
      <c r="E125" s="29" t="str">
        <f>Weekly!D123</f>
        <v>Art's Town Tap</v>
      </c>
      <c r="F125" s="28" t="str">
        <f>Weekly!E123</f>
        <v>A</v>
      </c>
      <c r="G125" s="28">
        <f>Weekly!Q123</f>
        <v>0</v>
      </c>
      <c r="H125" s="28">
        <f>Weekly!U123</f>
        <v>0</v>
      </c>
      <c r="I125" s="28">
        <f>Weekly!V123</f>
        <v>0</v>
      </c>
      <c r="J125" s="28">
        <f>Weekly!W123</f>
        <v>0</v>
      </c>
      <c r="K125" s="28">
        <f>Weekly!X123</f>
        <v>0</v>
      </c>
      <c r="L125" s="28">
        <f>Weekly!Y123</f>
        <v>0</v>
      </c>
      <c r="M125" s="41">
        <f>Weekly!Z123</f>
        <v>0</v>
      </c>
    </row>
    <row r="126" spans="1:13" ht="12.75">
      <c r="A126" s="27">
        <v>124</v>
      </c>
      <c r="B126" s="28" t="str">
        <f>Weekly!A124</f>
        <v>Sub</v>
      </c>
      <c r="C126" s="28" t="str">
        <f>Weekly!B124</f>
        <v>Sub</v>
      </c>
      <c r="D126" s="29">
        <f>Weekly!C124</f>
        <v>0</v>
      </c>
      <c r="E126" s="29" t="str">
        <f>Weekly!D124</f>
        <v>Art's Town Tap</v>
      </c>
      <c r="F126" s="28" t="str">
        <f>Weekly!E124</f>
        <v>A</v>
      </c>
      <c r="G126" s="28">
        <f>Weekly!Q124</f>
        <v>0</v>
      </c>
      <c r="H126" s="28">
        <f>Weekly!U124</f>
        <v>0</v>
      </c>
      <c r="I126" s="28">
        <f>Weekly!V124</f>
        <v>0</v>
      </c>
      <c r="J126" s="28">
        <f>Weekly!W124</f>
        <v>0</v>
      </c>
      <c r="K126" s="28">
        <f>Weekly!X124</f>
        <v>0</v>
      </c>
      <c r="L126" s="28">
        <f>Weekly!Y124</f>
        <v>0</v>
      </c>
      <c r="M126" s="41">
        <f>Weekly!Z124</f>
        <v>0</v>
      </c>
    </row>
    <row r="127" spans="1:13" ht="12.75">
      <c r="A127" s="27">
        <v>125</v>
      </c>
      <c r="B127" s="28" t="str">
        <f>Weekly!A125</f>
        <v>Sub</v>
      </c>
      <c r="C127" s="28" t="str">
        <f>Weekly!B125</f>
        <v>Sub</v>
      </c>
      <c r="D127" s="29">
        <f>Weekly!C125</f>
        <v>0</v>
      </c>
      <c r="E127" s="29" t="str">
        <f>Weekly!D125</f>
        <v>Art's Town Tap</v>
      </c>
      <c r="F127" s="28" t="str">
        <f>Weekly!E125</f>
        <v>A</v>
      </c>
      <c r="G127" s="28">
        <f>Weekly!Q125</f>
        <v>0</v>
      </c>
      <c r="H127" s="28">
        <f>Weekly!U125</f>
        <v>0</v>
      </c>
      <c r="I127" s="28">
        <f>Weekly!V125</f>
        <v>0</v>
      </c>
      <c r="J127" s="28">
        <f>Weekly!W125</f>
        <v>0</v>
      </c>
      <c r="K127" s="28">
        <f>Weekly!X125</f>
        <v>0</v>
      </c>
      <c r="L127" s="28">
        <f>Weekly!Y125</f>
        <v>0</v>
      </c>
      <c r="M127" s="41">
        <f>Weekly!Z125</f>
        <v>0</v>
      </c>
    </row>
    <row r="128" spans="1:13" ht="12.75">
      <c r="A128" s="27">
        <v>126</v>
      </c>
      <c r="B128" s="28" t="str">
        <f>Weekly!A126</f>
        <v>Sub</v>
      </c>
      <c r="C128" s="28" t="str">
        <f>Weekly!B126</f>
        <v>Sub</v>
      </c>
      <c r="D128" s="29">
        <f>Weekly!C126</f>
        <v>0</v>
      </c>
      <c r="E128" s="29" t="str">
        <f>Weekly!D126</f>
        <v>Art's Town Tap</v>
      </c>
      <c r="F128" s="28" t="str">
        <f>Weekly!E126</f>
        <v>A</v>
      </c>
      <c r="G128" s="28">
        <f>Weekly!Q126</f>
        <v>0</v>
      </c>
      <c r="H128" s="28">
        <f>Weekly!U126</f>
        <v>0</v>
      </c>
      <c r="I128" s="28">
        <f>Weekly!V126</f>
        <v>0</v>
      </c>
      <c r="J128" s="28">
        <f>Weekly!W126</f>
        <v>0</v>
      </c>
      <c r="K128" s="28">
        <f>Weekly!X126</f>
        <v>0</v>
      </c>
      <c r="L128" s="28">
        <f>Weekly!Y126</f>
        <v>0</v>
      </c>
      <c r="M128" s="41">
        <f>Weekly!Z126</f>
        <v>0</v>
      </c>
    </row>
    <row r="129" spans="1:13" ht="12.75">
      <c r="A129" s="27">
        <v>127</v>
      </c>
      <c r="B129" s="28" t="str">
        <f>Weekly!A201</f>
        <v>Sub</v>
      </c>
      <c r="C129" s="28" t="str">
        <f>Weekly!B201</f>
        <v>Sub</v>
      </c>
      <c r="D129" s="29">
        <f>Weekly!C201</f>
        <v>0</v>
      </c>
      <c r="E129" s="29" t="str">
        <f>Weekly!D201</f>
        <v>John's Main Event</v>
      </c>
      <c r="F129" s="28" t="str">
        <f>Weekly!E201</f>
        <v>B</v>
      </c>
      <c r="G129" s="28">
        <f>Weekly!Q201</f>
        <v>0</v>
      </c>
      <c r="H129" s="28">
        <f>Weekly!U201</f>
        <v>0</v>
      </c>
      <c r="I129" s="28">
        <f>Weekly!V201</f>
        <v>0</v>
      </c>
      <c r="J129" s="28">
        <f>Weekly!W201</f>
        <v>0</v>
      </c>
      <c r="K129" s="28">
        <f>Weekly!X201</f>
        <v>0</v>
      </c>
      <c r="L129" s="28">
        <f>Weekly!Y201</f>
        <v>0</v>
      </c>
      <c r="M129" s="41">
        <f>Weekly!Z201</f>
        <v>0</v>
      </c>
    </row>
    <row r="130" spans="1:13" ht="12.75">
      <c r="A130" s="27">
        <v>128</v>
      </c>
      <c r="B130" s="28" t="str">
        <f>Weekly!A202</f>
        <v>Sub</v>
      </c>
      <c r="C130" s="28" t="str">
        <f>Weekly!B202</f>
        <v>Sub</v>
      </c>
      <c r="D130" s="29">
        <f>Weekly!C202</f>
        <v>0</v>
      </c>
      <c r="E130" s="29" t="str">
        <f>Weekly!D202</f>
        <v>John's Main Event</v>
      </c>
      <c r="F130" s="28" t="str">
        <f>Weekly!E202</f>
        <v>B</v>
      </c>
      <c r="G130" s="28">
        <f>Weekly!Q202</f>
        <v>0</v>
      </c>
      <c r="H130" s="28">
        <f>Weekly!U202</f>
        <v>0</v>
      </c>
      <c r="I130" s="28">
        <f>Weekly!V202</f>
        <v>0</v>
      </c>
      <c r="J130" s="28">
        <f>Weekly!W202</f>
        <v>0</v>
      </c>
      <c r="K130" s="28">
        <f>Weekly!X202</f>
        <v>0</v>
      </c>
      <c r="L130" s="28">
        <f>Weekly!Y202</f>
        <v>0</v>
      </c>
      <c r="M130" s="41">
        <f>Weekly!Z202</f>
        <v>0</v>
      </c>
    </row>
    <row r="131" spans="1:13" ht="12.75">
      <c r="A131" s="27">
        <v>129</v>
      </c>
      <c r="B131" s="28" t="str">
        <f>Weekly!A203</f>
        <v>Sub</v>
      </c>
      <c r="C131" s="28" t="str">
        <f>Weekly!B203</f>
        <v>Sub</v>
      </c>
      <c r="D131" s="29">
        <f>Weekly!C203</f>
        <v>0</v>
      </c>
      <c r="E131" s="29" t="str">
        <f>Weekly!D203</f>
        <v>John's Main Event</v>
      </c>
      <c r="F131" s="28" t="str">
        <f>Weekly!E203</f>
        <v>B</v>
      </c>
      <c r="G131" s="28">
        <f>Weekly!Q203</f>
        <v>0</v>
      </c>
      <c r="H131" s="28">
        <f>Weekly!U203</f>
        <v>0</v>
      </c>
      <c r="I131" s="28">
        <f>Weekly!V203</f>
        <v>0</v>
      </c>
      <c r="J131" s="28">
        <f>Weekly!W203</f>
        <v>0</v>
      </c>
      <c r="K131" s="28">
        <f>Weekly!X203</f>
        <v>0</v>
      </c>
      <c r="L131" s="28">
        <f>Weekly!Y203</f>
        <v>0</v>
      </c>
      <c r="M131" s="41">
        <f>Weekly!Z203</f>
        <v>0</v>
      </c>
    </row>
    <row r="132" spans="1:13" ht="12.75">
      <c r="A132" s="27">
        <v>130</v>
      </c>
      <c r="B132" s="28" t="str">
        <f>Weekly!A204</f>
        <v>Sub</v>
      </c>
      <c r="C132" s="28" t="str">
        <f>Weekly!B204</f>
        <v>Sub</v>
      </c>
      <c r="D132" s="29">
        <f>Weekly!C204</f>
        <v>0</v>
      </c>
      <c r="E132" s="29" t="str">
        <f>Weekly!D204</f>
        <v>John's Main Event</v>
      </c>
      <c r="F132" s="28" t="str">
        <f>Weekly!E204</f>
        <v>B</v>
      </c>
      <c r="G132" s="28">
        <f>Weekly!Q204</f>
        <v>0</v>
      </c>
      <c r="H132" s="28">
        <f>Weekly!U204</f>
        <v>0</v>
      </c>
      <c r="I132" s="28">
        <f>Weekly!V204</f>
        <v>0</v>
      </c>
      <c r="J132" s="28">
        <f>Weekly!W204</f>
        <v>0</v>
      </c>
      <c r="K132" s="28">
        <f>Weekly!X204</f>
        <v>0</v>
      </c>
      <c r="L132" s="28">
        <f>Weekly!Y204</f>
        <v>0</v>
      </c>
      <c r="M132" s="41">
        <f>Weekly!Z204</f>
        <v>0</v>
      </c>
    </row>
    <row r="133" spans="1:13" ht="12.75">
      <c r="A133" s="27">
        <v>131</v>
      </c>
      <c r="B133" s="28" t="str">
        <f>Weekly!A205</f>
        <v>Sub</v>
      </c>
      <c r="C133" s="28" t="str">
        <f>Weekly!B205</f>
        <v>Sub</v>
      </c>
      <c r="D133" s="29">
        <f>Weekly!C205</f>
        <v>0</v>
      </c>
      <c r="E133" s="29" t="str">
        <f>Weekly!D205</f>
        <v>John's Main Event</v>
      </c>
      <c r="F133" s="28" t="str">
        <f>Weekly!E205</f>
        <v>B</v>
      </c>
      <c r="G133" s="28">
        <f>Weekly!Q205</f>
        <v>0</v>
      </c>
      <c r="H133" s="28">
        <f>Weekly!U205</f>
        <v>0</v>
      </c>
      <c r="I133" s="28">
        <f>Weekly!V205</f>
        <v>0</v>
      </c>
      <c r="J133" s="28">
        <f>Weekly!W205</f>
        <v>0</v>
      </c>
      <c r="K133" s="28">
        <f>Weekly!X205</f>
        <v>0</v>
      </c>
      <c r="L133" s="28">
        <f>Weekly!Y205</f>
        <v>0</v>
      </c>
      <c r="M133" s="41">
        <f>Weekly!Z205</f>
        <v>0</v>
      </c>
    </row>
    <row r="134" spans="1:13" ht="12.75">
      <c r="A134" s="27">
        <v>132</v>
      </c>
      <c r="B134" s="28" t="str">
        <f>Weekly!A206</f>
        <v>Sub</v>
      </c>
      <c r="C134" s="28" t="str">
        <f>Weekly!B206</f>
        <v>Sub</v>
      </c>
      <c r="D134" s="29">
        <f>Weekly!C206</f>
        <v>0</v>
      </c>
      <c r="E134" s="29" t="str">
        <f>Weekly!D206</f>
        <v>John's Main Event</v>
      </c>
      <c r="F134" s="28" t="str">
        <f>Weekly!E206</f>
        <v>B</v>
      </c>
      <c r="G134" s="28">
        <f>Weekly!Q206</f>
        <v>0</v>
      </c>
      <c r="H134" s="28">
        <f>Weekly!U206</f>
        <v>0</v>
      </c>
      <c r="I134" s="28">
        <f>Weekly!V206</f>
        <v>0</v>
      </c>
      <c r="J134" s="28">
        <f>Weekly!W206</f>
        <v>0</v>
      </c>
      <c r="K134" s="28">
        <f>Weekly!X206</f>
        <v>0</v>
      </c>
      <c r="L134" s="28">
        <f>Weekly!Y206</f>
        <v>0</v>
      </c>
      <c r="M134" s="41">
        <f>Weekly!Z206</f>
        <v>0</v>
      </c>
    </row>
    <row r="135" spans="1:13" ht="12.75">
      <c r="A135" s="27">
        <v>133</v>
      </c>
      <c r="B135" s="28" t="str">
        <f>Weekly!A207</f>
        <v>Sub</v>
      </c>
      <c r="C135" s="28" t="str">
        <f>Weekly!B207</f>
        <v>Sub</v>
      </c>
      <c r="D135" s="29">
        <f>Weekly!C207</f>
        <v>0</v>
      </c>
      <c r="E135" s="29" t="str">
        <f>Weekly!D207</f>
        <v>John's Main Event</v>
      </c>
      <c r="F135" s="28" t="str">
        <f>Weekly!E207</f>
        <v>B</v>
      </c>
      <c r="G135" s="28">
        <f>Weekly!Q207</f>
        <v>0</v>
      </c>
      <c r="H135" s="28">
        <f>Weekly!U207</f>
        <v>0</v>
      </c>
      <c r="I135" s="28">
        <f>Weekly!V207</f>
        <v>0</v>
      </c>
      <c r="J135" s="28">
        <f>Weekly!W207</f>
        <v>0</v>
      </c>
      <c r="K135" s="28">
        <f>Weekly!X207</f>
        <v>0</v>
      </c>
      <c r="L135" s="28">
        <f>Weekly!Y207</f>
        <v>0</v>
      </c>
      <c r="M135" s="41">
        <f>Weekly!Z207</f>
        <v>0</v>
      </c>
    </row>
    <row r="136" spans="1:13" ht="12.75">
      <c r="A136" s="27">
        <v>134</v>
      </c>
      <c r="B136" s="28" t="str">
        <f>Weekly!A208</f>
        <v>Sub</v>
      </c>
      <c r="C136" s="28" t="str">
        <f>Weekly!B208</f>
        <v>Sub</v>
      </c>
      <c r="D136" s="29">
        <f>Weekly!C208</f>
        <v>0</v>
      </c>
      <c r="E136" s="29" t="str">
        <f>Weekly!D208</f>
        <v>John's Main Event</v>
      </c>
      <c r="F136" s="28" t="str">
        <f>Weekly!E208</f>
        <v>B</v>
      </c>
      <c r="G136" s="28">
        <f>Weekly!Q208</f>
        <v>0</v>
      </c>
      <c r="H136" s="28">
        <f>Weekly!U208</f>
        <v>0</v>
      </c>
      <c r="I136" s="28">
        <f>Weekly!V208</f>
        <v>0</v>
      </c>
      <c r="J136" s="28">
        <f>Weekly!W208</f>
        <v>0</v>
      </c>
      <c r="K136" s="28">
        <f>Weekly!X208</f>
        <v>0</v>
      </c>
      <c r="L136" s="28">
        <f>Weekly!Y208</f>
        <v>0</v>
      </c>
      <c r="M136" s="41">
        <f>Weekly!Z208</f>
        <v>0</v>
      </c>
    </row>
    <row r="137" spans="1:13" ht="12.75">
      <c r="A137" s="27">
        <v>135</v>
      </c>
      <c r="B137" s="28" t="str">
        <f>Weekly!A209</f>
        <v>Sub</v>
      </c>
      <c r="C137" s="28" t="str">
        <f>Weekly!B209</f>
        <v>Sub</v>
      </c>
      <c r="D137" s="29">
        <f>Weekly!C209</f>
        <v>0</v>
      </c>
      <c r="E137" s="29" t="str">
        <f>Weekly!D209</f>
        <v>John's Main Event</v>
      </c>
      <c r="F137" s="28" t="str">
        <f>Weekly!E209</f>
        <v>B</v>
      </c>
      <c r="G137" s="28">
        <f>Weekly!Q209</f>
        <v>0</v>
      </c>
      <c r="H137" s="28">
        <f>Weekly!U209</f>
        <v>0</v>
      </c>
      <c r="I137" s="28">
        <f>Weekly!V209</f>
        <v>0</v>
      </c>
      <c r="J137" s="28">
        <f>Weekly!W209</f>
        <v>0</v>
      </c>
      <c r="K137" s="28">
        <f>Weekly!X209</f>
        <v>0</v>
      </c>
      <c r="L137" s="28">
        <f>Weekly!Y209</f>
        <v>0</v>
      </c>
      <c r="M137" s="41">
        <f>Weekly!Z209</f>
        <v>0</v>
      </c>
    </row>
    <row r="138" spans="1:13" ht="12.75">
      <c r="A138" s="27">
        <v>136</v>
      </c>
      <c r="B138" s="28" t="str">
        <f>Weekly!A210</f>
        <v>Sub</v>
      </c>
      <c r="C138" s="28" t="str">
        <f>Weekly!B210</f>
        <v>Sub</v>
      </c>
      <c r="D138" s="29">
        <f>Weekly!C210</f>
        <v>0</v>
      </c>
      <c r="E138" s="29" t="str">
        <f>Weekly!D210</f>
        <v>John's Main Event</v>
      </c>
      <c r="F138" s="28" t="str">
        <f>Weekly!E210</f>
        <v>B</v>
      </c>
      <c r="G138" s="28">
        <f>Weekly!Q210</f>
        <v>0</v>
      </c>
      <c r="H138" s="28">
        <f>Weekly!U210</f>
        <v>0</v>
      </c>
      <c r="I138" s="28">
        <f>Weekly!V210</f>
        <v>0</v>
      </c>
      <c r="J138" s="28">
        <f>Weekly!W210</f>
        <v>0</v>
      </c>
      <c r="K138" s="28">
        <f>Weekly!X210</f>
        <v>0</v>
      </c>
      <c r="L138" s="28">
        <f>Weekly!Y210</f>
        <v>0</v>
      </c>
      <c r="M138" s="41">
        <f>Weekly!Z210</f>
        <v>0</v>
      </c>
    </row>
    <row r="139" spans="1:13" ht="12.75">
      <c r="A139" s="27">
        <v>137</v>
      </c>
      <c r="B139" s="28" t="str">
        <f>Weekly!A138</f>
        <v>Sub</v>
      </c>
      <c r="C139" s="28" t="str">
        <f>Weekly!B138</f>
        <v>Sub</v>
      </c>
      <c r="D139" s="29">
        <f>Weekly!C138</f>
        <v>0</v>
      </c>
      <c r="E139" s="29" t="str">
        <f>Weekly!D138</f>
        <v>Rivalry</v>
      </c>
      <c r="F139" s="28" t="str">
        <f>Weekly!E138</f>
        <v>B</v>
      </c>
      <c r="G139" s="28">
        <f>Weekly!Q138</f>
        <v>0</v>
      </c>
      <c r="H139" s="28">
        <f>Weekly!U138</f>
        <v>0</v>
      </c>
      <c r="I139" s="28">
        <f>Weekly!V138</f>
        <v>0</v>
      </c>
      <c r="J139" s="28">
        <f>Weekly!W138</f>
        <v>0</v>
      </c>
      <c r="K139" s="28">
        <f>Weekly!X138</f>
        <v>0</v>
      </c>
      <c r="L139" s="28">
        <f>Weekly!Y138</f>
        <v>0</v>
      </c>
      <c r="M139" s="41">
        <f>Weekly!Z138</f>
        <v>0</v>
      </c>
    </row>
    <row r="140" spans="1:13" ht="12.75">
      <c r="A140" s="27">
        <v>138</v>
      </c>
      <c r="B140" s="28" t="str">
        <f>Weekly!A139</f>
        <v>Sub</v>
      </c>
      <c r="C140" s="28" t="str">
        <f>Weekly!B139</f>
        <v>Sub</v>
      </c>
      <c r="D140" s="29">
        <f>Weekly!C139</f>
        <v>0</v>
      </c>
      <c r="E140" s="29" t="str">
        <f>Weekly!D139</f>
        <v>Rivalry</v>
      </c>
      <c r="F140" s="28" t="str">
        <f>Weekly!E139</f>
        <v>B</v>
      </c>
      <c r="G140" s="28">
        <f>Weekly!Q139</f>
        <v>0</v>
      </c>
      <c r="H140" s="28">
        <f>Weekly!U139</f>
        <v>0</v>
      </c>
      <c r="I140" s="28">
        <f>Weekly!V139</f>
        <v>0</v>
      </c>
      <c r="J140" s="28">
        <f>Weekly!W139</f>
        <v>0</v>
      </c>
      <c r="K140" s="28">
        <f>Weekly!X139</f>
        <v>0</v>
      </c>
      <c r="L140" s="28">
        <f>Weekly!Y139</f>
        <v>0</v>
      </c>
      <c r="M140" s="41">
        <f>Weekly!Z139</f>
        <v>0</v>
      </c>
    </row>
    <row r="141" spans="1:13" ht="12.75">
      <c r="A141" s="27">
        <v>139</v>
      </c>
      <c r="B141" s="28" t="str">
        <f>Weekly!A140</f>
        <v>Sub</v>
      </c>
      <c r="C141" s="28" t="str">
        <f>Weekly!B140</f>
        <v>Sub</v>
      </c>
      <c r="D141" s="29">
        <f>Weekly!C140</f>
        <v>0</v>
      </c>
      <c r="E141" s="29" t="str">
        <f>Weekly!D140</f>
        <v>Rivalry</v>
      </c>
      <c r="F141" s="28" t="str">
        <f>Weekly!E140</f>
        <v>B</v>
      </c>
      <c r="G141" s="28">
        <f>Weekly!Q140</f>
        <v>0</v>
      </c>
      <c r="H141" s="28">
        <f>Weekly!U140</f>
        <v>0</v>
      </c>
      <c r="I141" s="28">
        <f>Weekly!V140</f>
        <v>0</v>
      </c>
      <c r="J141" s="28">
        <f>Weekly!W140</f>
        <v>0</v>
      </c>
      <c r="K141" s="28">
        <f>Weekly!X140</f>
        <v>0</v>
      </c>
      <c r="L141" s="28">
        <f>Weekly!Y140</f>
        <v>0</v>
      </c>
      <c r="M141" s="41">
        <f>Weekly!Z140</f>
        <v>0</v>
      </c>
    </row>
    <row r="142" spans="1:13" ht="12.75">
      <c r="A142" s="27">
        <v>140</v>
      </c>
      <c r="B142" s="28" t="str">
        <f>Weekly!A141</f>
        <v>Sub</v>
      </c>
      <c r="C142" s="28" t="str">
        <f>Weekly!B141</f>
        <v>Sub</v>
      </c>
      <c r="D142" s="29">
        <f>Weekly!C141</f>
        <v>0</v>
      </c>
      <c r="E142" s="29" t="str">
        <f>Weekly!D141</f>
        <v>Rivalry</v>
      </c>
      <c r="F142" s="28" t="str">
        <f>Weekly!E141</f>
        <v>B</v>
      </c>
      <c r="G142" s="28">
        <f>Weekly!Q141</f>
        <v>0</v>
      </c>
      <c r="H142" s="28">
        <f>Weekly!U141</f>
        <v>0</v>
      </c>
      <c r="I142" s="28">
        <f>Weekly!V141</f>
        <v>0</v>
      </c>
      <c r="J142" s="28">
        <f>Weekly!W141</f>
        <v>0</v>
      </c>
      <c r="K142" s="28">
        <f>Weekly!X141</f>
        <v>0</v>
      </c>
      <c r="L142" s="28">
        <f>Weekly!Y141</f>
        <v>0</v>
      </c>
      <c r="M142" s="41">
        <f>Weekly!Z141</f>
        <v>0</v>
      </c>
    </row>
    <row r="143" spans="1:13" ht="12.75">
      <c r="A143" s="27">
        <v>141</v>
      </c>
      <c r="B143" s="28" t="str">
        <f>Weekly!A142</f>
        <v>Sub</v>
      </c>
      <c r="C143" s="28" t="str">
        <f>Weekly!B142</f>
        <v>Sub</v>
      </c>
      <c r="D143" s="29">
        <f>Weekly!C142</f>
        <v>0</v>
      </c>
      <c r="E143" s="29" t="str">
        <f>Weekly!D142</f>
        <v>Rivalry</v>
      </c>
      <c r="F143" s="28" t="str">
        <f>Weekly!E142</f>
        <v>B</v>
      </c>
      <c r="G143" s="28">
        <f>Weekly!Q142</f>
        <v>0</v>
      </c>
      <c r="H143" s="28">
        <f>Weekly!U142</f>
        <v>0</v>
      </c>
      <c r="I143" s="28">
        <f>Weekly!V142</f>
        <v>0</v>
      </c>
      <c r="J143" s="28">
        <f>Weekly!W142</f>
        <v>0</v>
      </c>
      <c r="K143" s="28">
        <f>Weekly!X142</f>
        <v>0</v>
      </c>
      <c r="L143" s="28">
        <f>Weekly!Y142</f>
        <v>0</v>
      </c>
      <c r="M143" s="41">
        <f>Weekly!Z142</f>
        <v>0</v>
      </c>
    </row>
    <row r="144" spans="1:13" ht="12.75">
      <c r="A144" s="27">
        <v>142</v>
      </c>
      <c r="B144" s="28" t="str">
        <f>Weekly!A143</f>
        <v>Sub</v>
      </c>
      <c r="C144" s="28" t="str">
        <f>Weekly!B143</f>
        <v>Sub</v>
      </c>
      <c r="D144" s="29">
        <f>Weekly!C143</f>
        <v>0</v>
      </c>
      <c r="E144" s="29" t="str">
        <f>Weekly!D143</f>
        <v>Rivalry</v>
      </c>
      <c r="F144" s="28" t="str">
        <f>Weekly!E143</f>
        <v>B</v>
      </c>
      <c r="G144" s="28">
        <f>Weekly!Q143</f>
        <v>0</v>
      </c>
      <c r="H144" s="28">
        <f>Weekly!U143</f>
        <v>0</v>
      </c>
      <c r="I144" s="28">
        <f>Weekly!V143</f>
        <v>0</v>
      </c>
      <c r="J144" s="28">
        <f>Weekly!W143</f>
        <v>0</v>
      </c>
      <c r="K144" s="28">
        <f>Weekly!X143</f>
        <v>0</v>
      </c>
      <c r="L144" s="28">
        <f>Weekly!Y143</f>
        <v>0</v>
      </c>
      <c r="M144" s="41">
        <f>Weekly!Z143</f>
        <v>0</v>
      </c>
    </row>
    <row r="145" spans="1:13" ht="12.75">
      <c r="A145" s="27">
        <v>143</v>
      </c>
      <c r="B145" s="28" t="str">
        <f>Weekly!A144</f>
        <v>Sub</v>
      </c>
      <c r="C145" s="28" t="str">
        <f>Weekly!B144</f>
        <v>Sub</v>
      </c>
      <c r="D145" s="29">
        <f>Weekly!C144</f>
        <v>0</v>
      </c>
      <c r="E145" s="29" t="str">
        <f>Weekly!D144</f>
        <v>Rivalry</v>
      </c>
      <c r="F145" s="28" t="str">
        <f>Weekly!E144</f>
        <v>B</v>
      </c>
      <c r="G145" s="28">
        <f>Weekly!Q144</f>
        <v>0</v>
      </c>
      <c r="H145" s="28">
        <f>Weekly!U144</f>
        <v>0</v>
      </c>
      <c r="I145" s="28">
        <f>Weekly!V144</f>
        <v>0</v>
      </c>
      <c r="J145" s="28">
        <f>Weekly!W144</f>
        <v>0</v>
      </c>
      <c r="K145" s="28">
        <f>Weekly!X144</f>
        <v>0</v>
      </c>
      <c r="L145" s="28">
        <f>Weekly!Y144</f>
        <v>0</v>
      </c>
      <c r="M145" s="41">
        <f>Weekly!Z144</f>
        <v>0</v>
      </c>
    </row>
    <row r="146" spans="1:13" ht="12.75">
      <c r="A146" s="27">
        <v>144</v>
      </c>
      <c r="B146" s="28" t="str">
        <f>Weekly!A145</f>
        <v>Sub</v>
      </c>
      <c r="C146" s="28" t="str">
        <f>Weekly!B145</f>
        <v>Sub</v>
      </c>
      <c r="D146" s="29">
        <f>Weekly!C145</f>
        <v>0</v>
      </c>
      <c r="E146" s="29" t="str">
        <f>Weekly!D145</f>
        <v>Rivalry</v>
      </c>
      <c r="F146" s="28" t="str">
        <f>Weekly!E145</f>
        <v>B</v>
      </c>
      <c r="G146" s="28">
        <f>Weekly!Q145</f>
        <v>0</v>
      </c>
      <c r="H146" s="28">
        <f>Weekly!U145</f>
        <v>0</v>
      </c>
      <c r="I146" s="28">
        <f>Weekly!V145</f>
        <v>0</v>
      </c>
      <c r="J146" s="28">
        <f>Weekly!W145</f>
        <v>0</v>
      </c>
      <c r="K146" s="28">
        <f>Weekly!X145</f>
        <v>0</v>
      </c>
      <c r="L146" s="28">
        <f>Weekly!Y145</f>
        <v>0</v>
      </c>
      <c r="M146" s="41">
        <f>Weekly!Z145</f>
        <v>0</v>
      </c>
    </row>
    <row r="147" spans="1:13" ht="12.75">
      <c r="A147" s="27">
        <v>145</v>
      </c>
      <c r="B147" s="28" t="str">
        <f>Weekly!A146</f>
        <v>Sub</v>
      </c>
      <c r="C147" s="28" t="str">
        <f>Weekly!B146</f>
        <v>Sub</v>
      </c>
      <c r="D147" s="29">
        <f>Weekly!C146</f>
        <v>0</v>
      </c>
      <c r="E147" s="29" t="str">
        <f>Weekly!D146</f>
        <v>Rivalry</v>
      </c>
      <c r="F147" s="28" t="str">
        <f>Weekly!E146</f>
        <v>B</v>
      </c>
      <c r="G147" s="28">
        <f>Weekly!Q146</f>
        <v>0</v>
      </c>
      <c r="H147" s="28">
        <f>Weekly!U146</f>
        <v>0</v>
      </c>
      <c r="I147" s="28">
        <f>Weekly!V146</f>
        <v>0</v>
      </c>
      <c r="J147" s="28">
        <f>Weekly!W146</f>
        <v>0</v>
      </c>
      <c r="K147" s="28">
        <f>Weekly!X146</f>
        <v>0</v>
      </c>
      <c r="L147" s="28">
        <f>Weekly!Y146</f>
        <v>0</v>
      </c>
      <c r="M147" s="41">
        <f>Weekly!Z146</f>
        <v>0</v>
      </c>
    </row>
    <row r="148" spans="1:13" ht="12.75">
      <c r="A148" s="27">
        <v>146</v>
      </c>
      <c r="B148" s="28" t="str">
        <f>Weekly!A147</f>
        <v>Sub</v>
      </c>
      <c r="C148" s="28" t="str">
        <f>Weekly!B147</f>
        <v>Sub</v>
      </c>
      <c r="D148" s="29">
        <f>Weekly!C147</f>
        <v>0</v>
      </c>
      <c r="E148" s="29" t="str">
        <f>Weekly!D147</f>
        <v>Rivalry</v>
      </c>
      <c r="F148" s="28" t="str">
        <f>Weekly!E147</f>
        <v>B</v>
      </c>
      <c r="G148" s="28">
        <f>Weekly!Q147</f>
        <v>0</v>
      </c>
      <c r="H148" s="28">
        <f>Weekly!U147</f>
        <v>0</v>
      </c>
      <c r="I148" s="28">
        <f>Weekly!V147</f>
        <v>0</v>
      </c>
      <c r="J148" s="28">
        <f>Weekly!W147</f>
        <v>0</v>
      </c>
      <c r="K148" s="28">
        <f>Weekly!X147</f>
        <v>0</v>
      </c>
      <c r="L148" s="28">
        <f>Weekly!Y147</f>
        <v>0</v>
      </c>
      <c r="M148" s="41">
        <f>Weekly!Z147</f>
        <v>0</v>
      </c>
    </row>
    <row r="149" spans="1:13" ht="12.75">
      <c r="A149" s="27">
        <v>147</v>
      </c>
      <c r="B149" s="28" t="str">
        <f>Weekly!A96</f>
        <v>Sub</v>
      </c>
      <c r="C149" s="28" t="str">
        <f>Weekly!B96</f>
        <v>Sub</v>
      </c>
      <c r="D149" s="29">
        <f>Weekly!C96</f>
        <v>0</v>
      </c>
      <c r="E149" s="29" t="str">
        <f>Weekly!D96</f>
        <v>Chris's USA</v>
      </c>
      <c r="F149" s="28" t="str">
        <f>Weekly!E96</f>
        <v>A</v>
      </c>
      <c r="G149" s="28">
        <f>Weekly!Q96</f>
        <v>0</v>
      </c>
      <c r="H149" s="28">
        <f>Weekly!U96</f>
        <v>0</v>
      </c>
      <c r="I149" s="28">
        <f>Weekly!V96</f>
        <v>0</v>
      </c>
      <c r="J149" s="28">
        <f>Weekly!W96</f>
        <v>0</v>
      </c>
      <c r="K149" s="28">
        <f>Weekly!X96</f>
        <v>0</v>
      </c>
      <c r="L149" s="28">
        <f>Weekly!Y96</f>
        <v>0</v>
      </c>
      <c r="M149" s="41">
        <f>Weekly!Z96</f>
        <v>0</v>
      </c>
    </row>
    <row r="150" spans="1:13" ht="12.75">
      <c r="A150" s="27">
        <v>148</v>
      </c>
      <c r="B150" s="28" t="str">
        <f>Weekly!A97</f>
        <v>Sub</v>
      </c>
      <c r="C150" s="28" t="str">
        <f>Weekly!B97</f>
        <v>Sub</v>
      </c>
      <c r="D150" s="29">
        <f>Weekly!C97</f>
        <v>0</v>
      </c>
      <c r="E150" s="29" t="str">
        <f>Weekly!D97</f>
        <v>Chris's USA</v>
      </c>
      <c r="F150" s="28" t="str">
        <f>Weekly!E97</f>
        <v>A</v>
      </c>
      <c r="G150" s="28">
        <f>Weekly!Q97</f>
        <v>0</v>
      </c>
      <c r="H150" s="28">
        <f>Weekly!U97</f>
        <v>0</v>
      </c>
      <c r="I150" s="28">
        <f>Weekly!V97</f>
        <v>0</v>
      </c>
      <c r="J150" s="28">
        <f>Weekly!W97</f>
        <v>0</v>
      </c>
      <c r="K150" s="28">
        <f>Weekly!X97</f>
        <v>0</v>
      </c>
      <c r="L150" s="28">
        <f>Weekly!Y97</f>
        <v>0</v>
      </c>
      <c r="M150" s="41">
        <f>Weekly!Z97</f>
        <v>0</v>
      </c>
    </row>
    <row r="151" spans="1:13" ht="12.75">
      <c r="A151" s="27">
        <v>149</v>
      </c>
      <c r="B151" s="28" t="str">
        <f>Weekly!A98</f>
        <v>Sub</v>
      </c>
      <c r="C151" s="28" t="str">
        <f>Weekly!B98</f>
        <v>Sub</v>
      </c>
      <c r="D151" s="29">
        <f>Weekly!C98</f>
        <v>0</v>
      </c>
      <c r="E151" s="29" t="str">
        <f>Weekly!D98</f>
        <v>Chris's USA</v>
      </c>
      <c r="F151" s="28" t="str">
        <f>Weekly!E98</f>
        <v>A</v>
      </c>
      <c r="G151" s="28">
        <f>Weekly!Q98</f>
        <v>0</v>
      </c>
      <c r="H151" s="28">
        <f>Weekly!U98</f>
        <v>0</v>
      </c>
      <c r="I151" s="28">
        <f>Weekly!V98</f>
        <v>0</v>
      </c>
      <c r="J151" s="28">
        <f>Weekly!W98</f>
        <v>0</v>
      </c>
      <c r="K151" s="28">
        <f>Weekly!X98</f>
        <v>0</v>
      </c>
      <c r="L151" s="28">
        <f>Weekly!Y98</f>
        <v>0</v>
      </c>
      <c r="M151" s="41">
        <f>Weekly!Z98</f>
        <v>0</v>
      </c>
    </row>
    <row r="152" spans="1:13" ht="12.75">
      <c r="A152" s="27">
        <v>150</v>
      </c>
      <c r="B152" s="28" t="str">
        <f>Weekly!A99</f>
        <v>Sub</v>
      </c>
      <c r="C152" s="28" t="str">
        <f>Weekly!B99</f>
        <v>Sub</v>
      </c>
      <c r="D152" s="29">
        <f>Weekly!C99</f>
        <v>0</v>
      </c>
      <c r="E152" s="29" t="str">
        <f>Weekly!D99</f>
        <v>Chris's USA</v>
      </c>
      <c r="F152" s="28" t="str">
        <f>Weekly!E99</f>
        <v>A</v>
      </c>
      <c r="G152" s="28">
        <f>Weekly!Q99</f>
        <v>0</v>
      </c>
      <c r="H152" s="28">
        <f>Weekly!U99</f>
        <v>0</v>
      </c>
      <c r="I152" s="28">
        <f>Weekly!V99</f>
        <v>0</v>
      </c>
      <c r="J152" s="28">
        <f>Weekly!W99</f>
        <v>0</v>
      </c>
      <c r="K152" s="28">
        <f>Weekly!X99</f>
        <v>0</v>
      </c>
      <c r="L152" s="28">
        <f>Weekly!Y99</f>
        <v>0</v>
      </c>
      <c r="M152" s="41">
        <f>Weekly!Z99</f>
        <v>0</v>
      </c>
    </row>
    <row r="153" spans="1:13" ht="12.75">
      <c r="A153" s="27">
        <v>151</v>
      </c>
      <c r="B153" s="28" t="str">
        <f>Weekly!A100</f>
        <v>Sub</v>
      </c>
      <c r="C153" s="28" t="str">
        <f>Weekly!B100</f>
        <v>Sub</v>
      </c>
      <c r="D153" s="29">
        <f>Weekly!C100</f>
        <v>0</v>
      </c>
      <c r="E153" s="29" t="str">
        <f>Weekly!D100</f>
        <v>Chris's USA</v>
      </c>
      <c r="F153" s="28" t="str">
        <f>Weekly!E100</f>
        <v>A</v>
      </c>
      <c r="G153" s="28">
        <f>Weekly!Q100</f>
        <v>0</v>
      </c>
      <c r="H153" s="28">
        <f>Weekly!U100</f>
        <v>0</v>
      </c>
      <c r="I153" s="28">
        <f>Weekly!V100</f>
        <v>0</v>
      </c>
      <c r="J153" s="28">
        <f>Weekly!W100</f>
        <v>0</v>
      </c>
      <c r="K153" s="28">
        <f>Weekly!X100</f>
        <v>0</v>
      </c>
      <c r="L153" s="28">
        <f>Weekly!Y100</f>
        <v>0</v>
      </c>
      <c r="M153" s="41">
        <f>Weekly!Z100</f>
        <v>0</v>
      </c>
    </row>
    <row r="154" spans="1:13" ht="12.75">
      <c r="A154" s="27">
        <v>152</v>
      </c>
      <c r="B154" s="28" t="str">
        <f>Weekly!A101</f>
        <v>Sub</v>
      </c>
      <c r="C154" s="28" t="str">
        <f>Weekly!B101</f>
        <v>Sub</v>
      </c>
      <c r="D154" s="29">
        <f>Weekly!C101</f>
        <v>0</v>
      </c>
      <c r="E154" s="29" t="str">
        <f>Weekly!D101</f>
        <v>Chris's USA</v>
      </c>
      <c r="F154" s="28" t="str">
        <f>Weekly!E101</f>
        <v>A</v>
      </c>
      <c r="G154" s="28">
        <f>Weekly!Q101</f>
        <v>0</v>
      </c>
      <c r="H154" s="28">
        <f>Weekly!U101</f>
        <v>0</v>
      </c>
      <c r="I154" s="28">
        <f>Weekly!V101</f>
        <v>0</v>
      </c>
      <c r="J154" s="28">
        <f>Weekly!W101</f>
        <v>0</v>
      </c>
      <c r="K154" s="28">
        <f>Weekly!X101</f>
        <v>0</v>
      </c>
      <c r="L154" s="28">
        <f>Weekly!Y101</f>
        <v>0</v>
      </c>
      <c r="M154" s="41">
        <f>Weekly!Z101</f>
        <v>0</v>
      </c>
    </row>
    <row r="155" spans="1:13" ht="12.75">
      <c r="A155" s="27">
        <v>153</v>
      </c>
      <c r="B155" s="28" t="str">
        <f>Weekly!A102</f>
        <v>Sub</v>
      </c>
      <c r="C155" s="28" t="str">
        <f>Weekly!B102</f>
        <v>Sub</v>
      </c>
      <c r="D155" s="29">
        <f>Weekly!C102</f>
        <v>0</v>
      </c>
      <c r="E155" s="29" t="str">
        <f>Weekly!D102</f>
        <v>Chris's USA</v>
      </c>
      <c r="F155" s="28" t="str">
        <f>Weekly!E102</f>
        <v>A</v>
      </c>
      <c r="G155" s="28">
        <f>Weekly!Q102</f>
        <v>0</v>
      </c>
      <c r="H155" s="28">
        <f>Weekly!U102</f>
        <v>0</v>
      </c>
      <c r="I155" s="28">
        <f>Weekly!V102</f>
        <v>0</v>
      </c>
      <c r="J155" s="28">
        <f>Weekly!W102</f>
        <v>0</v>
      </c>
      <c r="K155" s="28">
        <f>Weekly!X102</f>
        <v>0</v>
      </c>
      <c r="L155" s="28">
        <f>Weekly!Y102</f>
        <v>0</v>
      </c>
      <c r="M155" s="41">
        <f>Weekly!Z102</f>
        <v>0</v>
      </c>
    </row>
    <row r="156" spans="1:13" ht="12.75">
      <c r="A156" s="27">
        <v>154</v>
      </c>
      <c r="B156" s="28" t="str">
        <f>Weekly!A103</f>
        <v>Sub</v>
      </c>
      <c r="C156" s="28" t="str">
        <f>Weekly!B103</f>
        <v>Sub</v>
      </c>
      <c r="D156" s="29">
        <f>Weekly!C103</f>
        <v>0</v>
      </c>
      <c r="E156" s="29" t="str">
        <f>Weekly!D103</f>
        <v>Chris's USA</v>
      </c>
      <c r="F156" s="28" t="str">
        <f>Weekly!E103</f>
        <v>A</v>
      </c>
      <c r="G156" s="28">
        <f>Weekly!Q103</f>
        <v>0</v>
      </c>
      <c r="H156" s="28">
        <f>Weekly!U103</f>
        <v>0</v>
      </c>
      <c r="I156" s="28">
        <f>Weekly!V103</f>
        <v>0</v>
      </c>
      <c r="J156" s="28">
        <f>Weekly!W103</f>
        <v>0</v>
      </c>
      <c r="K156" s="28">
        <f>Weekly!X103</f>
        <v>0</v>
      </c>
      <c r="L156" s="28">
        <f>Weekly!Y103</f>
        <v>0</v>
      </c>
      <c r="M156" s="41">
        <f>Weekly!Z103</f>
        <v>0</v>
      </c>
    </row>
    <row r="157" spans="1:13" ht="12.75">
      <c r="A157" s="27">
        <v>155</v>
      </c>
      <c r="B157" s="28" t="str">
        <f>Weekly!A104</f>
        <v>Sub</v>
      </c>
      <c r="C157" s="28" t="str">
        <f>Weekly!B104</f>
        <v>Sub</v>
      </c>
      <c r="D157" s="29">
        <f>Weekly!C104</f>
        <v>0</v>
      </c>
      <c r="E157" s="29" t="str">
        <f>Weekly!D104</f>
        <v>Chris's USA</v>
      </c>
      <c r="F157" s="28" t="str">
        <f>Weekly!E104</f>
        <v>A</v>
      </c>
      <c r="G157" s="28">
        <f>Weekly!Q104</f>
        <v>0</v>
      </c>
      <c r="H157" s="28">
        <f>Weekly!U104</f>
        <v>0</v>
      </c>
      <c r="I157" s="28">
        <f>Weekly!V104</f>
        <v>0</v>
      </c>
      <c r="J157" s="28">
        <f>Weekly!W104</f>
        <v>0</v>
      </c>
      <c r="K157" s="28">
        <f>Weekly!X104</f>
        <v>0</v>
      </c>
      <c r="L157" s="28">
        <f>Weekly!Y104</f>
        <v>0</v>
      </c>
      <c r="M157" s="41">
        <f>Weekly!Z104</f>
        <v>0</v>
      </c>
    </row>
    <row r="158" spans="1:13" ht="12.75">
      <c r="A158" s="27">
        <v>156</v>
      </c>
      <c r="B158" s="28" t="str">
        <f>Weekly!A105</f>
        <v>Sub</v>
      </c>
      <c r="C158" s="28" t="str">
        <f>Weekly!B105</f>
        <v>Sub</v>
      </c>
      <c r="D158" s="29">
        <f>Weekly!C105</f>
        <v>0</v>
      </c>
      <c r="E158" s="29" t="str">
        <f>Weekly!D105</f>
        <v>Chris's USA</v>
      </c>
      <c r="F158" s="28" t="str">
        <f>Weekly!E105</f>
        <v>A</v>
      </c>
      <c r="G158" s="28">
        <f>Weekly!Q105</f>
        <v>0</v>
      </c>
      <c r="H158" s="28">
        <f>Weekly!U105</f>
        <v>0</v>
      </c>
      <c r="I158" s="28">
        <f>Weekly!V105</f>
        <v>0</v>
      </c>
      <c r="J158" s="28">
        <f>Weekly!W105</f>
        <v>0</v>
      </c>
      <c r="K158" s="28">
        <f>Weekly!X105</f>
        <v>0</v>
      </c>
      <c r="L158" s="28">
        <f>Weekly!Y105</f>
        <v>0</v>
      </c>
      <c r="M158" s="41">
        <f>Weekly!Z105</f>
        <v>0</v>
      </c>
    </row>
    <row r="159" spans="1:13" ht="12.75">
      <c r="A159" s="27">
        <v>157</v>
      </c>
      <c r="B159" s="28" t="str">
        <f>Weekly!A54</f>
        <v>Sub</v>
      </c>
      <c r="C159" s="28" t="str">
        <f>Weekly!B54</f>
        <v>Sub</v>
      </c>
      <c r="D159" s="29">
        <f>Weekly!C54</f>
        <v>0</v>
      </c>
      <c r="E159" s="29" t="str">
        <f>Weekly!D54</f>
        <v>Gabby's Palace</v>
      </c>
      <c r="F159" s="28" t="str">
        <f>Weekly!E54</f>
        <v>A</v>
      </c>
      <c r="G159" s="28">
        <f>Weekly!Q54</f>
        <v>0</v>
      </c>
      <c r="H159" s="28">
        <f>Weekly!U54</f>
        <v>0</v>
      </c>
      <c r="I159" s="28">
        <f>Weekly!V54</f>
        <v>0</v>
      </c>
      <c r="J159" s="28">
        <f>Weekly!W54</f>
        <v>0</v>
      </c>
      <c r="K159" s="28">
        <f>Weekly!X54</f>
        <v>0</v>
      </c>
      <c r="L159" s="28">
        <f>Weekly!Y54</f>
        <v>0</v>
      </c>
      <c r="M159" s="41">
        <f>Weekly!Z54</f>
        <v>0</v>
      </c>
    </row>
    <row r="160" spans="1:13" ht="12.75">
      <c r="A160" s="27">
        <v>158</v>
      </c>
      <c r="B160" s="28" t="str">
        <f>Weekly!A55</f>
        <v>Sub</v>
      </c>
      <c r="C160" s="28" t="str">
        <f>Weekly!B55</f>
        <v>Sub</v>
      </c>
      <c r="D160" s="29">
        <f>Weekly!C55</f>
        <v>0</v>
      </c>
      <c r="E160" s="29" t="str">
        <f>Weekly!D55</f>
        <v>Gabby's Palace</v>
      </c>
      <c r="F160" s="28" t="str">
        <f>Weekly!E55</f>
        <v>A</v>
      </c>
      <c r="G160" s="28">
        <f>Weekly!Q55</f>
        <v>0</v>
      </c>
      <c r="H160" s="28">
        <f>Weekly!U55</f>
        <v>0</v>
      </c>
      <c r="I160" s="28">
        <f>Weekly!V55</f>
        <v>0</v>
      </c>
      <c r="J160" s="28">
        <f>Weekly!W55</f>
        <v>0</v>
      </c>
      <c r="K160" s="28">
        <f>Weekly!X55</f>
        <v>0</v>
      </c>
      <c r="L160" s="28">
        <f>Weekly!Y55</f>
        <v>0</v>
      </c>
      <c r="M160" s="41">
        <f>Weekly!Z55</f>
        <v>0</v>
      </c>
    </row>
    <row r="161" spans="1:13" ht="12.75">
      <c r="A161" s="27">
        <v>159</v>
      </c>
      <c r="B161" s="28" t="str">
        <f>Weekly!A56</f>
        <v>Sub</v>
      </c>
      <c r="C161" s="28" t="str">
        <f>Weekly!B56</f>
        <v>Sub</v>
      </c>
      <c r="D161" s="29">
        <f>Weekly!C56</f>
        <v>0</v>
      </c>
      <c r="E161" s="29" t="str">
        <f>Weekly!D56</f>
        <v>Gabby's Palace</v>
      </c>
      <c r="F161" s="28" t="str">
        <f>Weekly!E56</f>
        <v>A</v>
      </c>
      <c r="G161" s="28">
        <f>Weekly!Q56</f>
        <v>0</v>
      </c>
      <c r="H161" s="28">
        <f>Weekly!U56</f>
        <v>0</v>
      </c>
      <c r="I161" s="28">
        <f>Weekly!V56</f>
        <v>0</v>
      </c>
      <c r="J161" s="28">
        <f>Weekly!W56</f>
        <v>0</v>
      </c>
      <c r="K161" s="28">
        <f>Weekly!X56</f>
        <v>0</v>
      </c>
      <c r="L161" s="28">
        <f>Weekly!Y56</f>
        <v>0</v>
      </c>
      <c r="M161" s="41">
        <f>Weekly!Z56</f>
        <v>0</v>
      </c>
    </row>
    <row r="162" spans="1:13" ht="12.75">
      <c r="A162" s="27">
        <v>160</v>
      </c>
      <c r="B162" s="28" t="str">
        <f>Weekly!A57</f>
        <v>Sub</v>
      </c>
      <c r="C162" s="28" t="str">
        <f>Weekly!B57</f>
        <v>Sub</v>
      </c>
      <c r="D162" s="29">
        <f>Weekly!C57</f>
        <v>0</v>
      </c>
      <c r="E162" s="29" t="str">
        <f>Weekly!D57</f>
        <v>Gabby's Palace</v>
      </c>
      <c r="F162" s="28" t="str">
        <f>Weekly!E57</f>
        <v>A</v>
      </c>
      <c r="G162" s="28">
        <f>Weekly!Q57</f>
        <v>0</v>
      </c>
      <c r="H162" s="28">
        <f>Weekly!U57</f>
        <v>0</v>
      </c>
      <c r="I162" s="28">
        <f>Weekly!V57</f>
        <v>0</v>
      </c>
      <c r="J162" s="28">
        <f>Weekly!W57</f>
        <v>0</v>
      </c>
      <c r="K162" s="28">
        <f>Weekly!X57</f>
        <v>0</v>
      </c>
      <c r="L162" s="28">
        <f>Weekly!Y57</f>
        <v>0</v>
      </c>
      <c r="M162" s="41">
        <f>Weekly!Z57</f>
        <v>0</v>
      </c>
    </row>
    <row r="163" spans="1:13" ht="12.75">
      <c r="A163" s="27">
        <v>161</v>
      </c>
      <c r="B163" s="28" t="str">
        <f>Weekly!A58</f>
        <v>Sub</v>
      </c>
      <c r="C163" s="28" t="str">
        <f>Weekly!B58</f>
        <v>Sub</v>
      </c>
      <c r="D163" s="29">
        <f>Weekly!C58</f>
        <v>0</v>
      </c>
      <c r="E163" s="29" t="str">
        <f>Weekly!D58</f>
        <v>Gabby's Palace</v>
      </c>
      <c r="F163" s="28" t="str">
        <f>Weekly!E58</f>
        <v>A</v>
      </c>
      <c r="G163" s="28">
        <f>Weekly!Q58</f>
        <v>0</v>
      </c>
      <c r="H163" s="28">
        <f>Weekly!U58</f>
        <v>0</v>
      </c>
      <c r="I163" s="28">
        <f>Weekly!V58</f>
        <v>0</v>
      </c>
      <c r="J163" s="28">
        <f>Weekly!W58</f>
        <v>0</v>
      </c>
      <c r="K163" s="28">
        <f>Weekly!X58</f>
        <v>0</v>
      </c>
      <c r="L163" s="28">
        <f>Weekly!Y58</f>
        <v>0</v>
      </c>
      <c r="M163" s="41">
        <f>Weekly!Z58</f>
        <v>0</v>
      </c>
    </row>
    <row r="164" spans="1:13" ht="12.75">
      <c r="A164" s="27">
        <v>162</v>
      </c>
      <c r="B164" s="28" t="str">
        <f>Weekly!A59</f>
        <v>Sub</v>
      </c>
      <c r="C164" s="28" t="str">
        <f>Weekly!B59</f>
        <v>Sub</v>
      </c>
      <c r="D164" s="29">
        <f>Weekly!C59</f>
        <v>0</v>
      </c>
      <c r="E164" s="29" t="str">
        <f>Weekly!D59</f>
        <v>Gabby's Palace</v>
      </c>
      <c r="F164" s="28" t="str">
        <f>Weekly!E59</f>
        <v>A</v>
      </c>
      <c r="G164" s="28">
        <f>Weekly!Q59</f>
        <v>0</v>
      </c>
      <c r="H164" s="28">
        <f>Weekly!U59</f>
        <v>0</v>
      </c>
      <c r="I164" s="28">
        <f>Weekly!V59</f>
        <v>0</v>
      </c>
      <c r="J164" s="28">
        <f>Weekly!W59</f>
        <v>0</v>
      </c>
      <c r="K164" s="28">
        <f>Weekly!X59</f>
        <v>0</v>
      </c>
      <c r="L164" s="28">
        <f>Weekly!Y59</f>
        <v>0</v>
      </c>
      <c r="M164" s="41">
        <f>Weekly!Z59</f>
        <v>0</v>
      </c>
    </row>
    <row r="165" spans="1:13" ht="12.75">
      <c r="A165" s="27">
        <v>163</v>
      </c>
      <c r="B165" s="28" t="str">
        <f>Weekly!A60</f>
        <v>Sub</v>
      </c>
      <c r="C165" s="28" t="str">
        <f>Weekly!B60</f>
        <v>Sub</v>
      </c>
      <c r="D165" s="29">
        <f>Weekly!C60</f>
        <v>0</v>
      </c>
      <c r="E165" s="29" t="str">
        <f>Weekly!D60</f>
        <v>Gabby's Palace</v>
      </c>
      <c r="F165" s="28" t="str">
        <f>Weekly!E60</f>
        <v>A</v>
      </c>
      <c r="G165" s="28">
        <f>Weekly!Q60</f>
        <v>0</v>
      </c>
      <c r="H165" s="28">
        <f>Weekly!U60</f>
        <v>0</v>
      </c>
      <c r="I165" s="28">
        <f>Weekly!V60</f>
        <v>0</v>
      </c>
      <c r="J165" s="28">
        <f>Weekly!W60</f>
        <v>0</v>
      </c>
      <c r="K165" s="28">
        <f>Weekly!X60</f>
        <v>0</v>
      </c>
      <c r="L165" s="28">
        <f>Weekly!Y60</f>
        <v>0</v>
      </c>
      <c r="M165" s="41">
        <f>Weekly!Z60</f>
        <v>0</v>
      </c>
    </row>
    <row r="166" spans="1:13" ht="12.75">
      <c r="A166" s="27">
        <v>164</v>
      </c>
      <c r="B166" s="28" t="str">
        <f>Weekly!A61</f>
        <v>Sub</v>
      </c>
      <c r="C166" s="28" t="str">
        <f>Weekly!B61</f>
        <v>Sub</v>
      </c>
      <c r="D166" s="29">
        <f>Weekly!C61</f>
        <v>0</v>
      </c>
      <c r="E166" s="29" t="str">
        <f>Weekly!D61</f>
        <v>Gabby's Palace</v>
      </c>
      <c r="F166" s="28" t="str">
        <f>Weekly!E61</f>
        <v>A</v>
      </c>
      <c r="G166" s="28">
        <f>Weekly!Q61</f>
        <v>0</v>
      </c>
      <c r="H166" s="28">
        <f>Weekly!U61</f>
        <v>0</v>
      </c>
      <c r="I166" s="28">
        <f>Weekly!V61</f>
        <v>0</v>
      </c>
      <c r="J166" s="28">
        <f>Weekly!W61</f>
        <v>0</v>
      </c>
      <c r="K166" s="28">
        <f>Weekly!X61</f>
        <v>0</v>
      </c>
      <c r="L166" s="28">
        <f>Weekly!Y61</f>
        <v>0</v>
      </c>
      <c r="M166" s="41">
        <f>Weekly!Z61</f>
        <v>0</v>
      </c>
    </row>
    <row r="167" spans="1:13" ht="12.75">
      <c r="A167" s="27">
        <v>165</v>
      </c>
      <c r="B167" s="28" t="str">
        <f>Weekly!A62</f>
        <v>Sub</v>
      </c>
      <c r="C167" s="28" t="str">
        <f>Weekly!B62</f>
        <v>Sub</v>
      </c>
      <c r="D167" s="29">
        <f>Weekly!C62</f>
        <v>0</v>
      </c>
      <c r="E167" s="29" t="str">
        <f>Weekly!D62</f>
        <v>Gabby's Palace</v>
      </c>
      <c r="F167" s="28" t="str">
        <f>Weekly!E62</f>
        <v>A</v>
      </c>
      <c r="G167" s="28">
        <f>Weekly!Q62</f>
        <v>0</v>
      </c>
      <c r="H167" s="28">
        <f>Weekly!U62</f>
        <v>0</v>
      </c>
      <c r="I167" s="28">
        <f>Weekly!V62</f>
        <v>0</v>
      </c>
      <c r="J167" s="28">
        <f>Weekly!W62</f>
        <v>0</v>
      </c>
      <c r="K167" s="28">
        <f>Weekly!X62</f>
        <v>0</v>
      </c>
      <c r="L167" s="28">
        <f>Weekly!Y62</f>
        <v>0</v>
      </c>
      <c r="M167" s="41">
        <f>Weekly!Z62</f>
        <v>0</v>
      </c>
    </row>
    <row r="168" spans="1:13" ht="12.75">
      <c r="A168" s="27">
        <v>166</v>
      </c>
      <c r="B168" s="28" t="str">
        <f>Weekly!A63</f>
        <v>Sub</v>
      </c>
      <c r="C168" s="28" t="str">
        <f>Weekly!B63</f>
        <v>Sub</v>
      </c>
      <c r="D168" s="29">
        <f>Weekly!C63</f>
        <v>0</v>
      </c>
      <c r="E168" s="29" t="str">
        <f>Weekly!D63</f>
        <v>Gabby's Palace</v>
      </c>
      <c r="F168" s="28" t="str">
        <f>Weekly!E63</f>
        <v>A</v>
      </c>
      <c r="G168" s="28">
        <f>Weekly!Q63</f>
        <v>0</v>
      </c>
      <c r="H168" s="28">
        <f>Weekly!U63</f>
        <v>0</v>
      </c>
      <c r="I168" s="28">
        <f>Weekly!V63</f>
        <v>0</v>
      </c>
      <c r="J168" s="28">
        <f>Weekly!W63</f>
        <v>0</v>
      </c>
      <c r="K168" s="28">
        <f>Weekly!X63</f>
        <v>0</v>
      </c>
      <c r="L168" s="28">
        <f>Weekly!Y63</f>
        <v>0</v>
      </c>
      <c r="M168" s="41">
        <f>Weekly!Z63</f>
        <v>0</v>
      </c>
    </row>
    <row r="169" spans="1:13" ht="12.75">
      <c r="A169" s="27">
        <v>167</v>
      </c>
      <c r="B169" s="28" t="str">
        <f>Weekly!A180</f>
        <v>Sub</v>
      </c>
      <c r="C169" s="28" t="str">
        <f>Weekly!B180</f>
        <v>Sub</v>
      </c>
      <c r="D169" s="29">
        <f>Weekly!C180</f>
        <v>0</v>
      </c>
      <c r="E169" s="29" t="str">
        <f>Weekly!D180</f>
        <v>Lucky Mojo's</v>
      </c>
      <c r="F169" s="28" t="str">
        <f>Weekly!E180</f>
        <v>B</v>
      </c>
      <c r="G169" s="28">
        <f>Weekly!Q180</f>
        <v>0</v>
      </c>
      <c r="H169" s="28">
        <f>Weekly!U180</f>
        <v>0</v>
      </c>
      <c r="I169" s="28">
        <f>Weekly!V180</f>
        <v>0</v>
      </c>
      <c r="J169" s="28">
        <f>Weekly!W180</f>
        <v>0</v>
      </c>
      <c r="K169" s="28">
        <f>Weekly!X180</f>
        <v>0</v>
      </c>
      <c r="L169" s="28">
        <f>Weekly!Y180</f>
        <v>0</v>
      </c>
      <c r="M169" s="41">
        <f>Weekly!Z180</f>
        <v>0</v>
      </c>
    </row>
    <row r="170" spans="1:13" ht="12.75">
      <c r="A170" s="27">
        <v>168</v>
      </c>
      <c r="B170" s="28" t="str">
        <f>Weekly!A181</f>
        <v>Sub</v>
      </c>
      <c r="C170" s="28" t="str">
        <f>Weekly!B181</f>
        <v>Sub</v>
      </c>
      <c r="D170" s="29">
        <f>Weekly!C181</f>
        <v>0</v>
      </c>
      <c r="E170" s="29" t="str">
        <f>Weekly!D181</f>
        <v>Lucky Mojo's</v>
      </c>
      <c r="F170" s="28" t="str">
        <f>Weekly!E181</f>
        <v>B</v>
      </c>
      <c r="G170" s="28">
        <f>Weekly!Q181</f>
        <v>0</v>
      </c>
      <c r="H170" s="28">
        <f>Weekly!U181</f>
        <v>0</v>
      </c>
      <c r="I170" s="28">
        <f>Weekly!V181</f>
        <v>0</v>
      </c>
      <c r="J170" s="28">
        <f>Weekly!W181</f>
        <v>0</v>
      </c>
      <c r="K170" s="28">
        <f>Weekly!X181</f>
        <v>0</v>
      </c>
      <c r="L170" s="28">
        <f>Weekly!Y181</f>
        <v>0</v>
      </c>
      <c r="M170" s="41">
        <f>Weekly!Z181</f>
        <v>0</v>
      </c>
    </row>
    <row r="171" spans="1:13" ht="12.75">
      <c r="A171" s="27">
        <v>169</v>
      </c>
      <c r="B171" s="28" t="str">
        <f>Weekly!A182</f>
        <v>Sub</v>
      </c>
      <c r="C171" s="28" t="str">
        <f>Weekly!B182</f>
        <v>Sub</v>
      </c>
      <c r="D171" s="29">
        <f>Weekly!C182</f>
        <v>0</v>
      </c>
      <c r="E171" s="29" t="str">
        <f>Weekly!D182</f>
        <v>Lucky Mojo's</v>
      </c>
      <c r="F171" s="28" t="str">
        <f>Weekly!E182</f>
        <v>B</v>
      </c>
      <c r="G171" s="28">
        <f>Weekly!Q182</f>
        <v>0</v>
      </c>
      <c r="H171" s="28">
        <f>Weekly!U182</f>
        <v>0</v>
      </c>
      <c r="I171" s="28">
        <f>Weekly!V182</f>
        <v>0</v>
      </c>
      <c r="J171" s="28">
        <f>Weekly!W182</f>
        <v>0</v>
      </c>
      <c r="K171" s="28">
        <f>Weekly!X182</f>
        <v>0</v>
      </c>
      <c r="L171" s="28">
        <f>Weekly!Y182</f>
        <v>0</v>
      </c>
      <c r="M171" s="41">
        <f>Weekly!Z182</f>
        <v>0</v>
      </c>
    </row>
    <row r="172" spans="1:13" ht="12.75">
      <c r="A172" s="27">
        <v>170</v>
      </c>
      <c r="B172" s="28" t="str">
        <f>Weekly!A183</f>
        <v>Sub</v>
      </c>
      <c r="C172" s="28" t="str">
        <f>Weekly!B183</f>
        <v>Sub</v>
      </c>
      <c r="D172" s="29">
        <f>Weekly!C183</f>
        <v>0</v>
      </c>
      <c r="E172" s="29" t="str">
        <f>Weekly!D183</f>
        <v>Lucky Mojo's</v>
      </c>
      <c r="F172" s="28" t="str">
        <f>Weekly!E183</f>
        <v>B</v>
      </c>
      <c r="G172" s="28">
        <f>Weekly!Q183</f>
        <v>0</v>
      </c>
      <c r="H172" s="28">
        <f>Weekly!U183</f>
        <v>0</v>
      </c>
      <c r="I172" s="28">
        <f>Weekly!V183</f>
        <v>0</v>
      </c>
      <c r="J172" s="28">
        <f>Weekly!W183</f>
        <v>0</v>
      </c>
      <c r="K172" s="28">
        <f>Weekly!X183</f>
        <v>0</v>
      </c>
      <c r="L172" s="28">
        <f>Weekly!Y183</f>
        <v>0</v>
      </c>
      <c r="M172" s="41">
        <f>Weekly!Z183</f>
        <v>0</v>
      </c>
    </row>
    <row r="173" spans="1:13" ht="12.75">
      <c r="A173" s="27">
        <v>171</v>
      </c>
      <c r="B173" s="28" t="str">
        <f>Weekly!A184</f>
        <v>Sub</v>
      </c>
      <c r="C173" s="28" t="str">
        <f>Weekly!B184</f>
        <v>Sub</v>
      </c>
      <c r="D173" s="29">
        <f>Weekly!C184</f>
        <v>0</v>
      </c>
      <c r="E173" s="29" t="str">
        <f>Weekly!D184</f>
        <v>Lucky Mojo's</v>
      </c>
      <c r="F173" s="28" t="str">
        <f>Weekly!E184</f>
        <v>B</v>
      </c>
      <c r="G173" s="28">
        <f>Weekly!Q184</f>
        <v>0</v>
      </c>
      <c r="H173" s="28">
        <f>Weekly!U184</f>
        <v>0</v>
      </c>
      <c r="I173" s="28">
        <f>Weekly!V184</f>
        <v>0</v>
      </c>
      <c r="J173" s="28">
        <f>Weekly!W184</f>
        <v>0</v>
      </c>
      <c r="K173" s="28">
        <f>Weekly!X184</f>
        <v>0</v>
      </c>
      <c r="L173" s="28">
        <f>Weekly!Y184</f>
        <v>0</v>
      </c>
      <c r="M173" s="41">
        <f>Weekly!Z184</f>
        <v>0</v>
      </c>
    </row>
    <row r="174" spans="1:13" ht="12.75">
      <c r="A174" s="27">
        <v>172</v>
      </c>
      <c r="B174" s="28" t="str">
        <f>Weekly!A185</f>
        <v>Sub</v>
      </c>
      <c r="C174" s="28" t="str">
        <f>Weekly!B185</f>
        <v>Sub</v>
      </c>
      <c r="D174" s="29">
        <f>Weekly!C185</f>
        <v>0</v>
      </c>
      <c r="E174" s="29" t="str">
        <f>Weekly!D185</f>
        <v>Lucky Mojo's</v>
      </c>
      <c r="F174" s="28" t="str">
        <f>Weekly!E185</f>
        <v>B</v>
      </c>
      <c r="G174" s="28">
        <f>Weekly!Q185</f>
        <v>0</v>
      </c>
      <c r="H174" s="28">
        <f>Weekly!U185</f>
        <v>0</v>
      </c>
      <c r="I174" s="28">
        <f>Weekly!V185</f>
        <v>0</v>
      </c>
      <c r="J174" s="28">
        <f>Weekly!W185</f>
        <v>0</v>
      </c>
      <c r="K174" s="28">
        <f>Weekly!X185</f>
        <v>0</v>
      </c>
      <c r="L174" s="28">
        <f>Weekly!Y185</f>
        <v>0</v>
      </c>
      <c r="M174" s="41">
        <f>Weekly!Z185</f>
        <v>0</v>
      </c>
    </row>
    <row r="175" spans="1:13" ht="12.75">
      <c r="A175" s="27">
        <v>173</v>
      </c>
      <c r="B175" s="28" t="str">
        <f>Weekly!A186</f>
        <v>Sub</v>
      </c>
      <c r="C175" s="28" t="str">
        <f>Weekly!B186</f>
        <v>Sub</v>
      </c>
      <c r="D175" s="29">
        <f>Weekly!C186</f>
        <v>0</v>
      </c>
      <c r="E175" s="29" t="str">
        <f>Weekly!D186</f>
        <v>Lucky Mojo's</v>
      </c>
      <c r="F175" s="28" t="str">
        <f>Weekly!E186</f>
        <v>B</v>
      </c>
      <c r="G175" s="28">
        <f>Weekly!Q186</f>
        <v>0</v>
      </c>
      <c r="H175" s="28">
        <f>Weekly!U186</f>
        <v>0</v>
      </c>
      <c r="I175" s="28">
        <f>Weekly!V186</f>
        <v>0</v>
      </c>
      <c r="J175" s="28">
        <f>Weekly!W186</f>
        <v>0</v>
      </c>
      <c r="K175" s="28">
        <f>Weekly!X186</f>
        <v>0</v>
      </c>
      <c r="L175" s="28">
        <f>Weekly!Y186</f>
        <v>0</v>
      </c>
      <c r="M175" s="41">
        <f>Weekly!Z186</f>
        <v>0</v>
      </c>
    </row>
    <row r="176" spans="1:13" ht="12.75">
      <c r="A176" s="27">
        <v>174</v>
      </c>
      <c r="B176" s="28" t="str">
        <f>Weekly!A187</f>
        <v>Sub</v>
      </c>
      <c r="C176" s="28" t="str">
        <f>Weekly!B187</f>
        <v>Sub</v>
      </c>
      <c r="D176" s="29">
        <f>Weekly!C187</f>
        <v>0</v>
      </c>
      <c r="E176" s="29" t="str">
        <f>Weekly!D187</f>
        <v>Lucky Mojo's</v>
      </c>
      <c r="F176" s="28" t="str">
        <f>Weekly!E187</f>
        <v>B</v>
      </c>
      <c r="G176" s="28">
        <f>Weekly!Q187</f>
        <v>0</v>
      </c>
      <c r="H176" s="28">
        <f>Weekly!U187</f>
        <v>0</v>
      </c>
      <c r="I176" s="28">
        <f>Weekly!V187</f>
        <v>0</v>
      </c>
      <c r="J176" s="28">
        <f>Weekly!W187</f>
        <v>0</v>
      </c>
      <c r="K176" s="28">
        <f>Weekly!X187</f>
        <v>0</v>
      </c>
      <c r="L176" s="28">
        <f>Weekly!Y187</f>
        <v>0</v>
      </c>
      <c r="M176" s="41">
        <f>Weekly!Z187</f>
        <v>0</v>
      </c>
    </row>
    <row r="177" spans="1:13" ht="12.75">
      <c r="A177" s="27">
        <v>175</v>
      </c>
      <c r="B177" s="28" t="str">
        <f>Weekly!A188</f>
        <v>Sub</v>
      </c>
      <c r="C177" s="28" t="str">
        <f>Weekly!B188</f>
        <v>Sub</v>
      </c>
      <c r="D177" s="29">
        <f>Weekly!C188</f>
        <v>0</v>
      </c>
      <c r="E177" s="29" t="str">
        <f>Weekly!D188</f>
        <v>Lucky Mojo's</v>
      </c>
      <c r="F177" s="28" t="str">
        <f>Weekly!E188</f>
        <v>B</v>
      </c>
      <c r="G177" s="28">
        <f>Weekly!Q188</f>
        <v>0</v>
      </c>
      <c r="H177" s="28">
        <f>Weekly!U188</f>
        <v>0</v>
      </c>
      <c r="I177" s="28">
        <f>Weekly!V188</f>
        <v>0</v>
      </c>
      <c r="J177" s="28">
        <f>Weekly!W188</f>
        <v>0</v>
      </c>
      <c r="K177" s="28">
        <f>Weekly!X188</f>
        <v>0</v>
      </c>
      <c r="L177" s="28">
        <f>Weekly!Y188</f>
        <v>0</v>
      </c>
      <c r="M177" s="41">
        <f>Weekly!Z188</f>
        <v>0</v>
      </c>
    </row>
    <row r="178" spans="1:13" ht="12.75">
      <c r="A178" s="27">
        <v>176</v>
      </c>
      <c r="B178" s="28" t="str">
        <f>Weekly!A189</f>
        <v>Sub</v>
      </c>
      <c r="C178" s="28" t="str">
        <f>Weekly!B189</f>
        <v>Sub</v>
      </c>
      <c r="D178" s="29">
        <f>Weekly!C189</f>
        <v>0</v>
      </c>
      <c r="E178" s="29" t="str">
        <f>Weekly!D189</f>
        <v>Lucky Mojo's</v>
      </c>
      <c r="F178" s="28" t="str">
        <f>Weekly!E189</f>
        <v>B</v>
      </c>
      <c r="G178" s="28">
        <f>Weekly!Q189</f>
        <v>0</v>
      </c>
      <c r="H178" s="28">
        <f>Weekly!U189</f>
        <v>0</v>
      </c>
      <c r="I178" s="28">
        <f>Weekly!V189</f>
        <v>0</v>
      </c>
      <c r="J178" s="28">
        <f>Weekly!W189</f>
        <v>0</v>
      </c>
      <c r="K178" s="28">
        <f>Weekly!X189</f>
        <v>0</v>
      </c>
      <c r="L178" s="28">
        <f>Weekly!Y189</f>
        <v>0</v>
      </c>
      <c r="M178" s="41">
        <f>Weekly!Z189</f>
        <v>0</v>
      </c>
    </row>
    <row r="179" spans="1:13" ht="12.75">
      <c r="A179" s="27">
        <v>177</v>
      </c>
      <c r="B179" s="28" t="str">
        <f>Weekly!A158</f>
        <v>Sub</v>
      </c>
      <c r="C179" s="28" t="str">
        <f>Weekly!B158</f>
        <v>Sub</v>
      </c>
      <c r="D179" s="29">
        <f>Weekly!C158</f>
        <v>0</v>
      </c>
      <c r="E179" s="29" t="str">
        <f>Weekly!D158</f>
        <v>Venture Inn</v>
      </c>
      <c r="F179" s="28" t="str">
        <f>Weekly!E158</f>
        <v>B</v>
      </c>
      <c r="G179" s="28">
        <f>Weekly!Q158</f>
        <v>0</v>
      </c>
      <c r="H179" s="28">
        <f>Weekly!U158</f>
        <v>0</v>
      </c>
      <c r="I179" s="28">
        <f>Weekly!V158</f>
        <v>0</v>
      </c>
      <c r="J179" s="28">
        <f>Weekly!W158</f>
        <v>0</v>
      </c>
      <c r="K179" s="28">
        <f>Weekly!X158</f>
        <v>0</v>
      </c>
      <c r="L179" s="28">
        <f>Weekly!Y158</f>
        <v>0</v>
      </c>
      <c r="M179" s="41">
        <f>Weekly!Z158</f>
        <v>0</v>
      </c>
    </row>
    <row r="180" spans="1:13" ht="12.75">
      <c r="A180" s="27">
        <v>178</v>
      </c>
      <c r="B180" s="28" t="str">
        <f>Weekly!A159</f>
        <v>Sub</v>
      </c>
      <c r="C180" s="28" t="str">
        <f>Weekly!B159</f>
        <v>Sub</v>
      </c>
      <c r="D180" s="29">
        <f>Weekly!C159</f>
        <v>0</v>
      </c>
      <c r="E180" s="29" t="str">
        <f>Weekly!D159</f>
        <v>Venture Inn</v>
      </c>
      <c r="F180" s="28" t="str">
        <f>Weekly!E159</f>
        <v>B</v>
      </c>
      <c r="G180" s="28">
        <f>Weekly!Q159</f>
        <v>0</v>
      </c>
      <c r="H180" s="28">
        <f>Weekly!U159</f>
        <v>0</v>
      </c>
      <c r="I180" s="28">
        <f>Weekly!V159</f>
        <v>0</v>
      </c>
      <c r="J180" s="28">
        <f>Weekly!W159</f>
        <v>0</v>
      </c>
      <c r="K180" s="28">
        <f>Weekly!X159</f>
        <v>0</v>
      </c>
      <c r="L180" s="28">
        <f>Weekly!Y159</f>
        <v>0</v>
      </c>
      <c r="M180" s="41">
        <f>Weekly!Z159</f>
        <v>0</v>
      </c>
    </row>
    <row r="181" spans="1:13" ht="12.75">
      <c r="A181" s="27">
        <v>179</v>
      </c>
      <c r="B181" s="28" t="str">
        <f>Weekly!A160</f>
        <v>Sub</v>
      </c>
      <c r="C181" s="28" t="str">
        <f>Weekly!B160</f>
        <v>Sub</v>
      </c>
      <c r="D181" s="29">
        <f>Weekly!C160</f>
        <v>0</v>
      </c>
      <c r="E181" s="29" t="str">
        <f>Weekly!D160</f>
        <v>Venture Inn</v>
      </c>
      <c r="F181" s="28" t="str">
        <f>Weekly!E160</f>
        <v>B</v>
      </c>
      <c r="G181" s="28">
        <f>Weekly!Q160</f>
        <v>0</v>
      </c>
      <c r="H181" s="28">
        <f>Weekly!U160</f>
        <v>0</v>
      </c>
      <c r="I181" s="28">
        <f>Weekly!V160</f>
        <v>0</v>
      </c>
      <c r="J181" s="28">
        <f>Weekly!W160</f>
        <v>0</v>
      </c>
      <c r="K181" s="28">
        <f>Weekly!X160</f>
        <v>0</v>
      </c>
      <c r="L181" s="28">
        <f>Weekly!Y160</f>
        <v>0</v>
      </c>
      <c r="M181" s="41">
        <f>Weekly!Z160</f>
        <v>0</v>
      </c>
    </row>
    <row r="182" spans="1:13" ht="12.75">
      <c r="A182" s="27">
        <v>180</v>
      </c>
      <c r="B182" s="28" t="str">
        <f>Weekly!A161</f>
        <v>Sub</v>
      </c>
      <c r="C182" s="28" t="str">
        <f>Weekly!B161</f>
        <v>Sub</v>
      </c>
      <c r="D182" s="29">
        <f>Weekly!C161</f>
        <v>0</v>
      </c>
      <c r="E182" s="29" t="str">
        <f>Weekly!D161</f>
        <v>Venture Inn</v>
      </c>
      <c r="F182" s="28" t="str">
        <f>Weekly!E161</f>
        <v>B</v>
      </c>
      <c r="G182" s="28">
        <f>Weekly!Q161</f>
        <v>0</v>
      </c>
      <c r="H182" s="28">
        <f>Weekly!U161</f>
        <v>0</v>
      </c>
      <c r="I182" s="28">
        <f>Weekly!V161</f>
        <v>0</v>
      </c>
      <c r="J182" s="28">
        <f>Weekly!W161</f>
        <v>0</v>
      </c>
      <c r="K182" s="28">
        <f>Weekly!X161</f>
        <v>0</v>
      </c>
      <c r="L182" s="28">
        <f>Weekly!Y161</f>
        <v>0</v>
      </c>
      <c r="M182" s="41">
        <f>Weekly!Z161</f>
        <v>0</v>
      </c>
    </row>
    <row r="183" spans="1:13" ht="12.75">
      <c r="A183" s="27">
        <v>181</v>
      </c>
      <c r="B183" s="28" t="str">
        <f>Weekly!A162</f>
        <v>Sub</v>
      </c>
      <c r="C183" s="28" t="str">
        <f>Weekly!B162</f>
        <v>Sub</v>
      </c>
      <c r="D183" s="29">
        <f>Weekly!C162</f>
        <v>0</v>
      </c>
      <c r="E183" s="29" t="str">
        <f>Weekly!D162</f>
        <v>Venture Inn</v>
      </c>
      <c r="F183" s="28" t="str">
        <f>Weekly!E162</f>
        <v>B</v>
      </c>
      <c r="G183" s="28">
        <f>Weekly!Q162</f>
        <v>0</v>
      </c>
      <c r="H183" s="28">
        <f>Weekly!U162</f>
        <v>0</v>
      </c>
      <c r="I183" s="28">
        <f>Weekly!V162</f>
        <v>0</v>
      </c>
      <c r="J183" s="28">
        <f>Weekly!W162</f>
        <v>0</v>
      </c>
      <c r="K183" s="28">
        <f>Weekly!X162</f>
        <v>0</v>
      </c>
      <c r="L183" s="28">
        <f>Weekly!Y162</f>
        <v>0</v>
      </c>
      <c r="M183" s="41">
        <f>Weekly!Z162</f>
        <v>0</v>
      </c>
    </row>
    <row r="184" spans="1:13" ht="12.75">
      <c r="A184" s="27">
        <v>182</v>
      </c>
      <c r="B184" s="28" t="str">
        <f>Weekly!A163</f>
        <v>Sub</v>
      </c>
      <c r="C184" s="28" t="str">
        <f>Weekly!B163</f>
        <v>Sub</v>
      </c>
      <c r="D184" s="29">
        <f>Weekly!C163</f>
        <v>0</v>
      </c>
      <c r="E184" s="29" t="str">
        <f>Weekly!D163</f>
        <v>Venture Inn</v>
      </c>
      <c r="F184" s="28" t="str">
        <f>Weekly!E163</f>
        <v>B</v>
      </c>
      <c r="G184" s="28">
        <f>Weekly!Q163</f>
        <v>0</v>
      </c>
      <c r="H184" s="28">
        <f>Weekly!U163</f>
        <v>0</v>
      </c>
      <c r="I184" s="28">
        <f>Weekly!V163</f>
        <v>0</v>
      </c>
      <c r="J184" s="28">
        <f>Weekly!W163</f>
        <v>0</v>
      </c>
      <c r="K184" s="28">
        <f>Weekly!X163</f>
        <v>0</v>
      </c>
      <c r="L184" s="28">
        <f>Weekly!Y163</f>
        <v>0</v>
      </c>
      <c r="M184" s="41">
        <f>Weekly!Z163</f>
        <v>0</v>
      </c>
    </row>
    <row r="185" spans="1:13" ht="12.75">
      <c r="A185" s="27">
        <v>183</v>
      </c>
      <c r="B185" s="28" t="str">
        <f>Weekly!A164</f>
        <v>Sub</v>
      </c>
      <c r="C185" s="28" t="str">
        <f>Weekly!B164</f>
        <v>Sub</v>
      </c>
      <c r="D185" s="29">
        <f>Weekly!C164</f>
        <v>0</v>
      </c>
      <c r="E185" s="29" t="str">
        <f>Weekly!D164</f>
        <v>Venture Inn</v>
      </c>
      <c r="F185" s="28" t="str">
        <f>Weekly!E164</f>
        <v>B</v>
      </c>
      <c r="G185" s="28">
        <f>Weekly!Q164</f>
        <v>0</v>
      </c>
      <c r="H185" s="28">
        <f>Weekly!U164</f>
        <v>0</v>
      </c>
      <c r="I185" s="28">
        <f>Weekly!V164</f>
        <v>0</v>
      </c>
      <c r="J185" s="28">
        <f>Weekly!W164</f>
        <v>0</v>
      </c>
      <c r="K185" s="28">
        <f>Weekly!X164</f>
        <v>0</v>
      </c>
      <c r="L185" s="28">
        <f>Weekly!Y164</f>
        <v>0</v>
      </c>
      <c r="M185" s="41">
        <f>Weekly!Z164</f>
        <v>0</v>
      </c>
    </row>
    <row r="186" spans="1:13" ht="12.75">
      <c r="A186" s="27">
        <v>184</v>
      </c>
      <c r="B186" s="28" t="str">
        <f>Weekly!A165</f>
        <v>Sub</v>
      </c>
      <c r="C186" s="28" t="str">
        <f>Weekly!B165</f>
        <v>Sub</v>
      </c>
      <c r="D186" s="29">
        <f>Weekly!C165</f>
        <v>0</v>
      </c>
      <c r="E186" s="29" t="str">
        <f>Weekly!D165</f>
        <v>Venture Inn</v>
      </c>
      <c r="F186" s="28" t="str">
        <f>Weekly!E165</f>
        <v>B</v>
      </c>
      <c r="G186" s="28">
        <f>Weekly!Q165</f>
        <v>0</v>
      </c>
      <c r="H186" s="28">
        <f>Weekly!U165</f>
        <v>0</v>
      </c>
      <c r="I186" s="28">
        <f>Weekly!V165</f>
        <v>0</v>
      </c>
      <c r="J186" s="28">
        <f>Weekly!W165</f>
        <v>0</v>
      </c>
      <c r="K186" s="28">
        <f>Weekly!X165</f>
        <v>0</v>
      </c>
      <c r="L186" s="28">
        <f>Weekly!Y165</f>
        <v>0</v>
      </c>
      <c r="M186" s="41">
        <f>Weekly!Z165</f>
        <v>0</v>
      </c>
    </row>
    <row r="187" spans="1:13" ht="12.75">
      <c r="A187" s="27">
        <v>185</v>
      </c>
      <c r="B187" s="28" t="str">
        <f>Weekly!A166</f>
        <v>Sub</v>
      </c>
      <c r="C187" s="28" t="str">
        <f>Weekly!B166</f>
        <v>Sub</v>
      </c>
      <c r="D187" s="29">
        <f>Weekly!C166</f>
        <v>0</v>
      </c>
      <c r="E187" s="29" t="str">
        <f>Weekly!D166</f>
        <v>Venture Inn</v>
      </c>
      <c r="F187" s="28" t="str">
        <f>Weekly!E166</f>
        <v>B</v>
      </c>
      <c r="G187" s="28">
        <f>Weekly!Q166</f>
        <v>0</v>
      </c>
      <c r="H187" s="28">
        <f>Weekly!U166</f>
        <v>0</v>
      </c>
      <c r="I187" s="28">
        <f>Weekly!V166</f>
        <v>0</v>
      </c>
      <c r="J187" s="28">
        <f>Weekly!W166</f>
        <v>0</v>
      </c>
      <c r="K187" s="28">
        <f>Weekly!X166</f>
        <v>0</v>
      </c>
      <c r="L187" s="28">
        <f>Weekly!Y166</f>
        <v>0</v>
      </c>
      <c r="M187" s="41">
        <f>Weekly!Z166</f>
        <v>0</v>
      </c>
    </row>
    <row r="188" spans="1:13" ht="12.75">
      <c r="A188" s="27">
        <v>186</v>
      </c>
      <c r="B188" s="28" t="str">
        <f>Weekly!A167</f>
        <v>Sub</v>
      </c>
      <c r="C188" s="28" t="str">
        <f>Weekly!B167</f>
        <v>Sub</v>
      </c>
      <c r="D188" s="29">
        <f>Weekly!C167</f>
        <v>0</v>
      </c>
      <c r="E188" s="29" t="str">
        <f>Weekly!D167</f>
        <v>Venture Inn</v>
      </c>
      <c r="F188" s="28" t="str">
        <f>Weekly!E167</f>
        <v>B</v>
      </c>
      <c r="G188" s="28">
        <f>Weekly!Q167</f>
        <v>0</v>
      </c>
      <c r="H188" s="28">
        <f>Weekly!U167</f>
        <v>0</v>
      </c>
      <c r="I188" s="28">
        <f>Weekly!V167</f>
        <v>0</v>
      </c>
      <c r="J188" s="28">
        <f>Weekly!W167</f>
        <v>0</v>
      </c>
      <c r="K188" s="28">
        <f>Weekly!X167</f>
        <v>0</v>
      </c>
      <c r="L188" s="28">
        <f>Weekly!Y167</f>
        <v>0</v>
      </c>
      <c r="M188" s="41">
        <f>Weekly!Z167</f>
        <v>0</v>
      </c>
    </row>
    <row r="189" spans="1:13" ht="12.75">
      <c r="A189" s="27">
        <v>187</v>
      </c>
      <c r="B189" s="28" t="str">
        <f>Weekly!A168</f>
        <v>Sub</v>
      </c>
      <c r="C189" s="28" t="str">
        <f>Weekly!B168</f>
        <v>Sub</v>
      </c>
      <c r="D189" s="29">
        <f>Weekly!C168</f>
        <v>0</v>
      </c>
      <c r="E189" s="29" t="str">
        <f>Weekly!D168</f>
        <v>Venture Inn</v>
      </c>
      <c r="F189" s="28" t="str">
        <f>Weekly!E168</f>
        <v>B</v>
      </c>
      <c r="G189" s="28">
        <f>Weekly!Q168</f>
        <v>0</v>
      </c>
      <c r="H189" s="28">
        <f>Weekly!U168</f>
        <v>0</v>
      </c>
      <c r="I189" s="28">
        <f>Weekly!V168</f>
        <v>0</v>
      </c>
      <c r="J189" s="28">
        <f>Weekly!W168</f>
        <v>0</v>
      </c>
      <c r="K189" s="28">
        <f>Weekly!X168</f>
        <v>0</v>
      </c>
      <c r="L189" s="28">
        <f>Weekly!Y168</f>
        <v>0</v>
      </c>
      <c r="M189" s="41">
        <f>Weekly!Z168</f>
        <v>0</v>
      </c>
    </row>
    <row r="190" spans="1:13" ht="12.75">
      <c r="A190" s="27">
        <v>188</v>
      </c>
      <c r="B190" s="28" t="str">
        <f>Weekly!A75</f>
        <v>Sub</v>
      </c>
      <c r="C190" s="28" t="str">
        <f>Weekly!B75</f>
        <v>Sub</v>
      </c>
      <c r="D190" s="29">
        <f>Weekly!C75</f>
        <v>0</v>
      </c>
      <c r="E190" s="29" t="str">
        <f>Weekly!D75</f>
        <v>Countryside Pub</v>
      </c>
      <c r="F190" s="28" t="str">
        <f>Weekly!E75</f>
        <v>A</v>
      </c>
      <c r="G190" s="28">
        <f>Weekly!Q75</f>
        <v>0</v>
      </c>
      <c r="H190" s="28">
        <f>Weekly!U75</f>
        <v>0</v>
      </c>
      <c r="I190" s="28">
        <f>Weekly!V75</f>
        <v>0</v>
      </c>
      <c r="J190" s="28">
        <f>Weekly!W75</f>
        <v>0</v>
      </c>
      <c r="K190" s="28">
        <f>Weekly!X75</f>
        <v>0</v>
      </c>
      <c r="L190" s="28">
        <f>Weekly!Y75</f>
        <v>0</v>
      </c>
      <c r="M190" s="41">
        <f>Weekly!Z75</f>
        <v>0</v>
      </c>
    </row>
    <row r="191" spans="1:13" ht="12.75">
      <c r="A191" s="27">
        <v>189</v>
      </c>
      <c r="B191" s="28" t="str">
        <f>Weekly!A76</f>
        <v>Sub</v>
      </c>
      <c r="C191" s="28" t="str">
        <f>Weekly!B76</f>
        <v>Sub</v>
      </c>
      <c r="D191" s="29">
        <f>Weekly!C76</f>
        <v>0</v>
      </c>
      <c r="E191" s="29" t="str">
        <f>Weekly!D76</f>
        <v>Countryside Pub</v>
      </c>
      <c r="F191" s="28" t="str">
        <f>Weekly!E76</f>
        <v>A</v>
      </c>
      <c r="G191" s="28">
        <f>Weekly!Q76</f>
        <v>0</v>
      </c>
      <c r="H191" s="28">
        <f>Weekly!U76</f>
        <v>0</v>
      </c>
      <c r="I191" s="28">
        <f>Weekly!V76</f>
        <v>0</v>
      </c>
      <c r="J191" s="28">
        <f>Weekly!W76</f>
        <v>0</v>
      </c>
      <c r="K191" s="28">
        <f>Weekly!X76</f>
        <v>0</v>
      </c>
      <c r="L191" s="28">
        <f>Weekly!Y76</f>
        <v>0</v>
      </c>
      <c r="M191" s="41">
        <f>Weekly!Z76</f>
        <v>0</v>
      </c>
    </row>
    <row r="192" spans="1:13" ht="12.75">
      <c r="A192" s="27">
        <v>190</v>
      </c>
      <c r="B192" s="28" t="str">
        <f>Weekly!A77</f>
        <v>Sub</v>
      </c>
      <c r="C192" s="28" t="str">
        <f>Weekly!B77</f>
        <v>Sub</v>
      </c>
      <c r="D192" s="29">
        <f>Weekly!C77</f>
        <v>0</v>
      </c>
      <c r="E192" s="29" t="str">
        <f>Weekly!D77</f>
        <v>Countryside Pub</v>
      </c>
      <c r="F192" s="28" t="str">
        <f>Weekly!E77</f>
        <v>A</v>
      </c>
      <c r="G192" s="28">
        <f>Weekly!Q77</f>
        <v>0</v>
      </c>
      <c r="H192" s="28">
        <f>Weekly!U77</f>
        <v>0</v>
      </c>
      <c r="I192" s="28">
        <f>Weekly!V77</f>
        <v>0</v>
      </c>
      <c r="J192" s="28">
        <f>Weekly!W77</f>
        <v>0</v>
      </c>
      <c r="K192" s="28">
        <f>Weekly!X77</f>
        <v>0</v>
      </c>
      <c r="L192" s="28">
        <f>Weekly!Y77</f>
        <v>0</v>
      </c>
      <c r="M192" s="41">
        <f>Weekly!Z77</f>
        <v>0</v>
      </c>
    </row>
    <row r="193" spans="1:13" ht="12.75">
      <c r="A193" s="27">
        <v>191</v>
      </c>
      <c r="B193" s="28" t="str">
        <f>Weekly!A78</f>
        <v>Sub</v>
      </c>
      <c r="C193" s="28" t="str">
        <f>Weekly!B78</f>
        <v>Sub</v>
      </c>
      <c r="D193" s="29">
        <f>Weekly!C78</f>
        <v>0</v>
      </c>
      <c r="E193" s="29" t="str">
        <f>Weekly!D78</f>
        <v>Countryside Pub</v>
      </c>
      <c r="F193" s="28" t="str">
        <f>Weekly!E78</f>
        <v>A</v>
      </c>
      <c r="G193" s="28">
        <f>Weekly!Q78</f>
        <v>0</v>
      </c>
      <c r="H193" s="28">
        <f>Weekly!U78</f>
        <v>0</v>
      </c>
      <c r="I193" s="28">
        <f>Weekly!V78</f>
        <v>0</v>
      </c>
      <c r="J193" s="28">
        <f>Weekly!W78</f>
        <v>0</v>
      </c>
      <c r="K193" s="28">
        <f>Weekly!X78</f>
        <v>0</v>
      </c>
      <c r="L193" s="28">
        <f>Weekly!Y78</f>
        <v>0</v>
      </c>
      <c r="M193" s="41">
        <f>Weekly!Z78</f>
        <v>0</v>
      </c>
    </row>
    <row r="194" spans="1:13" ht="12.75">
      <c r="A194" s="27">
        <v>192</v>
      </c>
      <c r="B194" s="28" t="str">
        <f>Weekly!A79</f>
        <v>Sub</v>
      </c>
      <c r="C194" s="28" t="str">
        <f>Weekly!B79</f>
        <v>Sub</v>
      </c>
      <c r="D194" s="29">
        <f>Weekly!C79</f>
        <v>0</v>
      </c>
      <c r="E194" s="29" t="str">
        <f>Weekly!D79</f>
        <v>Countryside Pub</v>
      </c>
      <c r="F194" s="28" t="str">
        <f>Weekly!E79</f>
        <v>A</v>
      </c>
      <c r="G194" s="28">
        <f>Weekly!Q79</f>
        <v>0</v>
      </c>
      <c r="H194" s="28">
        <f>Weekly!U79</f>
        <v>0</v>
      </c>
      <c r="I194" s="28">
        <f>Weekly!V79</f>
        <v>0</v>
      </c>
      <c r="J194" s="28">
        <f>Weekly!W79</f>
        <v>0</v>
      </c>
      <c r="K194" s="28">
        <f>Weekly!X79</f>
        <v>0</v>
      </c>
      <c r="L194" s="28">
        <f>Weekly!Y79</f>
        <v>0</v>
      </c>
      <c r="M194" s="41">
        <f>Weekly!Z79</f>
        <v>0</v>
      </c>
    </row>
    <row r="195" spans="1:13" ht="12.75">
      <c r="A195" s="27">
        <v>193</v>
      </c>
      <c r="B195" s="28" t="str">
        <f>Weekly!A80</f>
        <v>Sub</v>
      </c>
      <c r="C195" s="28" t="str">
        <f>Weekly!B80</f>
        <v>Sub</v>
      </c>
      <c r="D195" s="29">
        <f>Weekly!C80</f>
        <v>0</v>
      </c>
      <c r="E195" s="29" t="str">
        <f>Weekly!D80</f>
        <v>Countryside Pub</v>
      </c>
      <c r="F195" s="28" t="str">
        <f>Weekly!E80</f>
        <v>A</v>
      </c>
      <c r="G195" s="28">
        <f>Weekly!Q80</f>
        <v>0</v>
      </c>
      <c r="H195" s="28">
        <f>Weekly!U80</f>
        <v>0</v>
      </c>
      <c r="I195" s="28">
        <f>Weekly!V80</f>
        <v>0</v>
      </c>
      <c r="J195" s="28">
        <f>Weekly!W80</f>
        <v>0</v>
      </c>
      <c r="K195" s="28">
        <f>Weekly!X80</f>
        <v>0</v>
      </c>
      <c r="L195" s="28">
        <f>Weekly!Y80</f>
        <v>0</v>
      </c>
      <c r="M195" s="41">
        <f>Weekly!Z80</f>
        <v>0</v>
      </c>
    </row>
    <row r="196" spans="1:13" ht="12.75">
      <c r="A196" s="27">
        <v>194</v>
      </c>
      <c r="B196" s="28" t="str">
        <f>Weekly!A81</f>
        <v>Sub</v>
      </c>
      <c r="C196" s="28" t="str">
        <f>Weekly!B81</f>
        <v>Sub</v>
      </c>
      <c r="D196" s="29">
        <f>Weekly!C81</f>
        <v>0</v>
      </c>
      <c r="E196" s="29" t="str">
        <f>Weekly!D81</f>
        <v>Countryside Pub</v>
      </c>
      <c r="F196" s="28" t="str">
        <f>Weekly!E81</f>
        <v>A</v>
      </c>
      <c r="G196" s="28">
        <f>Weekly!Q81</f>
        <v>0</v>
      </c>
      <c r="H196" s="28">
        <f>Weekly!U81</f>
        <v>0</v>
      </c>
      <c r="I196" s="28">
        <f>Weekly!V81</f>
        <v>0</v>
      </c>
      <c r="J196" s="28">
        <f>Weekly!W81</f>
        <v>0</v>
      </c>
      <c r="K196" s="28">
        <f>Weekly!X81</f>
        <v>0</v>
      </c>
      <c r="L196" s="28">
        <f>Weekly!Y81</f>
        <v>0</v>
      </c>
      <c r="M196" s="41">
        <f>Weekly!Z81</f>
        <v>0</v>
      </c>
    </row>
    <row r="197" spans="1:13" ht="12.75">
      <c r="A197" s="27">
        <v>195</v>
      </c>
      <c r="B197" s="28" t="str">
        <f>Weekly!A82</f>
        <v>Sub</v>
      </c>
      <c r="C197" s="28" t="str">
        <f>Weekly!B82</f>
        <v>Sub</v>
      </c>
      <c r="D197" s="29">
        <f>Weekly!C82</f>
        <v>0</v>
      </c>
      <c r="E197" s="29" t="str">
        <f>Weekly!D82</f>
        <v>Countryside Pub</v>
      </c>
      <c r="F197" s="28" t="str">
        <f>Weekly!E82</f>
        <v>A</v>
      </c>
      <c r="G197" s="28">
        <f>Weekly!Q82</f>
        <v>0</v>
      </c>
      <c r="H197" s="28">
        <f>Weekly!U82</f>
        <v>0</v>
      </c>
      <c r="I197" s="28">
        <f>Weekly!V82</f>
        <v>0</v>
      </c>
      <c r="J197" s="28">
        <f>Weekly!W82</f>
        <v>0</v>
      </c>
      <c r="K197" s="28">
        <f>Weekly!X82</f>
        <v>0</v>
      </c>
      <c r="L197" s="28">
        <f>Weekly!Y82</f>
        <v>0</v>
      </c>
      <c r="M197" s="41">
        <f>Weekly!Z82</f>
        <v>0</v>
      </c>
    </row>
    <row r="198" spans="1:13" ht="12.75">
      <c r="A198" s="27">
        <v>196</v>
      </c>
      <c r="B198" s="28" t="str">
        <f>Weekly!A83</f>
        <v>Sub</v>
      </c>
      <c r="C198" s="28" t="str">
        <f>Weekly!B83</f>
        <v>Sub</v>
      </c>
      <c r="D198" s="29">
        <f>Weekly!C83</f>
        <v>0</v>
      </c>
      <c r="E198" s="29" t="str">
        <f>Weekly!D83</f>
        <v>Countryside Pub</v>
      </c>
      <c r="F198" s="28" t="str">
        <f>Weekly!E83</f>
        <v>A</v>
      </c>
      <c r="G198" s="28">
        <f>Weekly!Q83</f>
        <v>0</v>
      </c>
      <c r="H198" s="28">
        <f>Weekly!U83</f>
        <v>0</v>
      </c>
      <c r="I198" s="28">
        <f>Weekly!V83</f>
        <v>0</v>
      </c>
      <c r="J198" s="28">
        <f>Weekly!W83</f>
        <v>0</v>
      </c>
      <c r="K198" s="28">
        <f>Weekly!X83</f>
        <v>0</v>
      </c>
      <c r="L198" s="28">
        <f>Weekly!Y83</f>
        <v>0</v>
      </c>
      <c r="M198" s="41">
        <f>Weekly!Z83</f>
        <v>0</v>
      </c>
    </row>
    <row r="199" spans="1:13" ht="12.75">
      <c r="A199" s="27">
        <v>197</v>
      </c>
      <c r="B199" s="28" t="str">
        <f>Weekly!A84</f>
        <v>Sub</v>
      </c>
      <c r="C199" s="28" t="str">
        <f>Weekly!B84</f>
        <v>Sub</v>
      </c>
      <c r="D199" s="29">
        <f>Weekly!C84</f>
        <v>0</v>
      </c>
      <c r="E199" s="29" t="str">
        <f>Weekly!D84</f>
        <v>Countryside Pub</v>
      </c>
      <c r="F199" s="28" t="str">
        <f>Weekly!E84</f>
        <v>A</v>
      </c>
      <c r="G199" s="28">
        <f>Weekly!Q84</f>
        <v>0</v>
      </c>
      <c r="H199" s="28">
        <f>Weekly!U84</f>
        <v>0</v>
      </c>
      <c r="I199" s="28">
        <f>Weekly!V84</f>
        <v>0</v>
      </c>
      <c r="J199" s="28">
        <f>Weekly!W84</f>
        <v>0</v>
      </c>
      <c r="K199" s="28">
        <f>Weekly!X84</f>
        <v>0</v>
      </c>
      <c r="L199" s="28">
        <f>Weekly!Y84</f>
        <v>0</v>
      </c>
      <c r="M199" s="41">
        <f>Weekly!Z84</f>
        <v>0</v>
      </c>
    </row>
    <row r="200" spans="1:13" ht="12.75">
      <c r="A200" s="27">
        <v>198</v>
      </c>
      <c r="B200" s="28" t="str">
        <f>Weekly!A12</f>
        <v>Sub</v>
      </c>
      <c r="C200" s="28" t="str">
        <f>Weekly!B12</f>
        <v>Sub</v>
      </c>
      <c r="D200" s="29">
        <f>Weekly!C12</f>
        <v>0</v>
      </c>
      <c r="E200" s="29" t="str">
        <f>Weekly!D12</f>
        <v>Bubba's Brickyard</v>
      </c>
      <c r="F200" s="28" t="str">
        <f>Weekly!E12</f>
        <v>A</v>
      </c>
      <c r="G200" s="28">
        <f>Weekly!Q12</f>
        <v>0</v>
      </c>
      <c r="H200" s="28">
        <f>Weekly!U12</f>
        <v>0</v>
      </c>
      <c r="I200" s="28">
        <f>Weekly!V12</f>
        <v>0</v>
      </c>
      <c r="J200" s="28">
        <f>Weekly!W12</f>
        <v>0</v>
      </c>
      <c r="K200" s="28">
        <f>Weekly!X12</f>
        <v>0</v>
      </c>
      <c r="L200" s="28">
        <f>Weekly!Y12</f>
        <v>0</v>
      </c>
      <c r="M200" s="41">
        <f>Weekly!Z12</f>
        <v>0</v>
      </c>
    </row>
    <row r="201" spans="1:13" ht="12.75">
      <c r="A201" s="27">
        <v>199</v>
      </c>
      <c r="B201" s="28" t="str">
        <f>Weekly!A13</f>
        <v>Sub</v>
      </c>
      <c r="C201" s="28" t="str">
        <f>Weekly!B13</f>
        <v>Sub</v>
      </c>
      <c r="D201" s="29">
        <f>Weekly!C13</f>
        <v>0</v>
      </c>
      <c r="E201" s="29" t="str">
        <f>Weekly!D13</f>
        <v>Bubba's Brickyard</v>
      </c>
      <c r="F201" s="28" t="str">
        <f>Weekly!E13</f>
        <v>A</v>
      </c>
      <c r="G201" s="28">
        <f>Weekly!Q13</f>
        <v>0</v>
      </c>
      <c r="H201" s="28">
        <f>Weekly!U13</f>
        <v>0</v>
      </c>
      <c r="I201" s="28">
        <f>Weekly!V13</f>
        <v>0</v>
      </c>
      <c r="J201" s="28">
        <f>Weekly!W13</f>
        <v>0</v>
      </c>
      <c r="K201" s="28">
        <f>Weekly!X13</f>
        <v>0</v>
      </c>
      <c r="L201" s="28">
        <f>Weekly!Y13</f>
        <v>0</v>
      </c>
      <c r="M201" s="41">
        <f>Weekly!Z13</f>
        <v>0</v>
      </c>
    </row>
    <row r="202" spans="1:13" ht="12.75">
      <c r="A202" s="27">
        <v>200</v>
      </c>
      <c r="B202" s="28" t="str">
        <f>Weekly!A14</f>
        <v>Sub</v>
      </c>
      <c r="C202" s="28" t="str">
        <f>Weekly!B14</f>
        <v>Sub</v>
      </c>
      <c r="D202" s="29">
        <f>Weekly!C14</f>
        <v>0</v>
      </c>
      <c r="E202" s="29" t="str">
        <f>Weekly!D14</f>
        <v>Bubba's Brickyard</v>
      </c>
      <c r="F202" s="28" t="str">
        <f>Weekly!E14</f>
        <v>A</v>
      </c>
      <c r="G202" s="28">
        <f>Weekly!Q14</f>
        <v>0</v>
      </c>
      <c r="H202" s="28">
        <f>Weekly!U14</f>
        <v>0</v>
      </c>
      <c r="I202" s="28">
        <f>Weekly!V14</f>
        <v>0</v>
      </c>
      <c r="J202" s="28">
        <f>Weekly!W14</f>
        <v>0</v>
      </c>
      <c r="K202" s="28">
        <f>Weekly!X14</f>
        <v>0</v>
      </c>
      <c r="L202" s="28">
        <f>Weekly!Y14</f>
        <v>0</v>
      </c>
      <c r="M202" s="41">
        <f>Weekly!Z14</f>
        <v>0</v>
      </c>
    </row>
    <row r="203" spans="1:13" ht="12.75">
      <c r="A203" s="27">
        <v>201</v>
      </c>
      <c r="B203" s="28" t="str">
        <f>Weekly!A15</f>
        <v>Sub</v>
      </c>
      <c r="C203" s="28" t="str">
        <f>Weekly!B15</f>
        <v>Sub</v>
      </c>
      <c r="D203" s="29">
        <f>Weekly!C15</f>
        <v>0</v>
      </c>
      <c r="E203" s="29" t="str">
        <f>Weekly!D15</f>
        <v>Bubba's Brickyard</v>
      </c>
      <c r="F203" s="28" t="str">
        <f>Weekly!E15</f>
        <v>A</v>
      </c>
      <c r="G203" s="28">
        <f>Weekly!Q15</f>
        <v>0</v>
      </c>
      <c r="H203" s="28">
        <f>Weekly!U15</f>
        <v>0</v>
      </c>
      <c r="I203" s="28">
        <f>Weekly!V15</f>
        <v>0</v>
      </c>
      <c r="J203" s="28">
        <f>Weekly!W15</f>
        <v>0</v>
      </c>
      <c r="K203" s="28">
        <f>Weekly!X15</f>
        <v>0</v>
      </c>
      <c r="L203" s="28">
        <f>Weekly!Y15</f>
        <v>0</v>
      </c>
      <c r="M203" s="41">
        <f>Weekly!Z15</f>
        <v>0</v>
      </c>
    </row>
    <row r="204" spans="1:13" ht="12.75">
      <c r="A204" s="27">
        <v>202</v>
      </c>
      <c r="B204" s="28" t="str">
        <f>Weekly!A16</f>
        <v>Sub</v>
      </c>
      <c r="C204" s="28" t="str">
        <f>Weekly!B16</f>
        <v>Sub</v>
      </c>
      <c r="D204" s="29">
        <f>Weekly!C16</f>
        <v>0</v>
      </c>
      <c r="E204" s="29" t="str">
        <f>Weekly!D16</f>
        <v>Bubba's Brickyard</v>
      </c>
      <c r="F204" s="28" t="str">
        <f>Weekly!E16</f>
        <v>A</v>
      </c>
      <c r="G204" s="28">
        <f>Weekly!Q16</f>
        <v>0</v>
      </c>
      <c r="H204" s="28">
        <f>Weekly!U16</f>
        <v>0</v>
      </c>
      <c r="I204" s="28">
        <f>Weekly!V16</f>
        <v>0</v>
      </c>
      <c r="J204" s="28">
        <f>Weekly!W16</f>
        <v>0</v>
      </c>
      <c r="K204" s="28">
        <f>Weekly!X16</f>
        <v>0</v>
      </c>
      <c r="L204" s="28">
        <f>Weekly!Y16</f>
        <v>0</v>
      </c>
      <c r="M204" s="41">
        <f>Weekly!Z16</f>
        <v>0</v>
      </c>
    </row>
    <row r="205" spans="1:13" ht="12.75">
      <c r="A205" s="27">
        <v>203</v>
      </c>
      <c r="B205" s="28" t="str">
        <f>Weekly!A17</f>
        <v>Sub</v>
      </c>
      <c r="C205" s="28" t="str">
        <f>Weekly!B17</f>
        <v>Sub</v>
      </c>
      <c r="D205" s="29">
        <f>Weekly!C17</f>
        <v>0</v>
      </c>
      <c r="E205" s="29" t="str">
        <f>Weekly!D17</f>
        <v>Bubba's Brickyard</v>
      </c>
      <c r="F205" s="28" t="str">
        <f>Weekly!E17</f>
        <v>A</v>
      </c>
      <c r="G205" s="28">
        <f>Weekly!Q17</f>
        <v>0</v>
      </c>
      <c r="H205" s="28">
        <f>Weekly!U17</f>
        <v>0</v>
      </c>
      <c r="I205" s="28">
        <f>Weekly!V17</f>
        <v>0</v>
      </c>
      <c r="J205" s="28">
        <f>Weekly!W17</f>
        <v>0</v>
      </c>
      <c r="K205" s="28">
        <f>Weekly!X17</f>
        <v>0</v>
      </c>
      <c r="L205" s="28">
        <f>Weekly!Y17</f>
        <v>0</v>
      </c>
      <c r="M205" s="41">
        <f>Weekly!Z17</f>
        <v>0</v>
      </c>
    </row>
    <row r="206" spans="1:13" ht="12.75">
      <c r="A206" s="27">
        <v>204</v>
      </c>
      <c r="B206" s="28" t="str">
        <f>Weekly!A18</f>
        <v>Sub</v>
      </c>
      <c r="C206" s="28" t="str">
        <f>Weekly!B18</f>
        <v>Sub</v>
      </c>
      <c r="D206" s="29">
        <f>Weekly!C18</f>
        <v>0</v>
      </c>
      <c r="E206" s="29" t="str">
        <f>Weekly!D18</f>
        <v>Bubba's Brickyard</v>
      </c>
      <c r="F206" s="28" t="str">
        <f>Weekly!E18</f>
        <v>A</v>
      </c>
      <c r="G206" s="28">
        <f>Weekly!Q18</f>
        <v>0</v>
      </c>
      <c r="H206" s="28">
        <f>Weekly!U18</f>
        <v>0</v>
      </c>
      <c r="I206" s="28">
        <f>Weekly!V18</f>
        <v>0</v>
      </c>
      <c r="J206" s="28">
        <f>Weekly!W18</f>
        <v>0</v>
      </c>
      <c r="K206" s="28">
        <f>Weekly!X18</f>
        <v>0</v>
      </c>
      <c r="L206" s="28">
        <f>Weekly!Y18</f>
        <v>0</v>
      </c>
      <c r="M206" s="41">
        <f>Weekly!Z18</f>
        <v>0</v>
      </c>
    </row>
    <row r="207" spans="1:13" ht="12.75">
      <c r="A207" s="27">
        <v>205</v>
      </c>
      <c r="B207" s="28" t="str">
        <f>Weekly!A19</f>
        <v>Sub</v>
      </c>
      <c r="C207" s="28" t="str">
        <f>Weekly!B19</f>
        <v>Sub</v>
      </c>
      <c r="D207" s="29">
        <f>Weekly!C19</f>
        <v>0</v>
      </c>
      <c r="E207" s="29" t="str">
        <f>Weekly!D19</f>
        <v>Bubba's Brickyard</v>
      </c>
      <c r="F207" s="28" t="str">
        <f>Weekly!E19</f>
        <v>A</v>
      </c>
      <c r="G207" s="28">
        <f>Weekly!Q19</f>
        <v>0</v>
      </c>
      <c r="H207" s="28">
        <f>Weekly!U19</f>
        <v>0</v>
      </c>
      <c r="I207" s="28">
        <f>Weekly!V19</f>
        <v>0</v>
      </c>
      <c r="J207" s="28">
        <f>Weekly!W19</f>
        <v>0</v>
      </c>
      <c r="K207" s="28">
        <f>Weekly!X19</f>
        <v>0</v>
      </c>
      <c r="L207" s="28">
        <f>Weekly!Y19</f>
        <v>0</v>
      </c>
      <c r="M207" s="41">
        <f>Weekly!Z19</f>
        <v>0</v>
      </c>
    </row>
    <row r="208" spans="1:13" ht="12.75">
      <c r="A208" s="27">
        <v>206</v>
      </c>
      <c r="B208" s="28" t="str">
        <f>Weekly!A20</f>
        <v>Sub</v>
      </c>
      <c r="C208" s="28" t="str">
        <f>Weekly!B20</f>
        <v>Sub</v>
      </c>
      <c r="D208" s="29">
        <f>Weekly!C20</f>
        <v>0</v>
      </c>
      <c r="E208" s="29" t="str">
        <f>Weekly!D20</f>
        <v>Bubba's Brickyard</v>
      </c>
      <c r="F208" s="28" t="str">
        <f>Weekly!E20</f>
        <v>A</v>
      </c>
      <c r="G208" s="28">
        <f>Weekly!Q20</f>
        <v>0</v>
      </c>
      <c r="H208" s="28">
        <f>Weekly!U20</f>
        <v>0</v>
      </c>
      <c r="I208" s="28">
        <f>Weekly!V20</f>
        <v>0</v>
      </c>
      <c r="J208" s="28">
        <f>Weekly!W20</f>
        <v>0</v>
      </c>
      <c r="K208" s="28">
        <f>Weekly!X20</f>
        <v>0</v>
      </c>
      <c r="L208" s="28">
        <f>Weekly!Y20</f>
        <v>0</v>
      </c>
      <c r="M208" s="41">
        <f>Weekly!Z20</f>
        <v>0</v>
      </c>
    </row>
    <row r="209" spans="1:13" ht="12.75">
      <c r="A209" s="27">
        <v>207</v>
      </c>
      <c r="B209" s="28" t="str">
        <f>Weekly!A21</f>
        <v>Sub</v>
      </c>
      <c r="C209" s="28" t="str">
        <f>Weekly!B21</f>
        <v>Sub</v>
      </c>
      <c r="D209" s="29">
        <f>Weekly!C21</f>
        <v>0</v>
      </c>
      <c r="E209" s="29" t="str">
        <f>Weekly!D21</f>
        <v>Bubba's Brickyard</v>
      </c>
      <c r="F209" s="28" t="str">
        <f>Weekly!E21</f>
        <v>A</v>
      </c>
      <c r="G209" s="28">
        <f>Weekly!Q21</f>
        <v>0</v>
      </c>
      <c r="H209" s="28">
        <f>Weekly!U21</f>
        <v>0</v>
      </c>
      <c r="I209" s="28">
        <f>Weekly!V21</f>
        <v>0</v>
      </c>
      <c r="J209" s="28">
        <f>Weekly!W21</f>
        <v>0</v>
      </c>
      <c r="K209" s="28">
        <f>Weekly!X21</f>
        <v>0</v>
      </c>
      <c r="L209" s="28">
        <f>Weekly!Y21</f>
        <v>0</v>
      </c>
      <c r="M209" s="41">
        <f>Weekly!Z21</f>
        <v>0</v>
      </c>
    </row>
    <row r="210" spans="1:13" ht="12.75">
      <c r="A210" s="27">
        <v>208</v>
      </c>
      <c r="B210" s="28" t="str">
        <f>Weekly!A219</f>
        <v>Sub</v>
      </c>
      <c r="C210" s="28" t="str">
        <f>Weekly!B219</f>
        <v>Sub</v>
      </c>
      <c r="D210" s="29">
        <f>Weekly!C219</f>
        <v>0</v>
      </c>
      <c r="E210" s="29" t="str">
        <f>Weekly!D219</f>
        <v>Honey Lake Inn</v>
      </c>
      <c r="F210" s="28" t="str">
        <f>Weekly!E219</f>
        <v>B</v>
      </c>
      <c r="G210" s="28">
        <f>Weekly!Q219</f>
        <v>0</v>
      </c>
      <c r="H210" s="28">
        <f>Weekly!U219</f>
        <v>0</v>
      </c>
      <c r="I210" s="28">
        <f>Weekly!V219</f>
        <v>0</v>
      </c>
      <c r="J210" s="28">
        <f>Weekly!W219</f>
        <v>0</v>
      </c>
      <c r="K210" s="28">
        <f>Weekly!X219</f>
        <v>0</v>
      </c>
      <c r="L210" s="28">
        <f>Weekly!Y219</f>
        <v>0</v>
      </c>
      <c r="M210" s="41">
        <f>Weekly!Z219</f>
        <v>0</v>
      </c>
    </row>
    <row r="211" spans="1:13" ht="12.75">
      <c r="A211" s="27">
        <v>209</v>
      </c>
      <c r="B211" s="28" t="str">
        <f>Weekly!A220</f>
        <v>Sub</v>
      </c>
      <c r="C211" s="28" t="str">
        <f>Weekly!B220</f>
        <v>Sub</v>
      </c>
      <c r="D211" s="29">
        <f>Weekly!C220</f>
        <v>0</v>
      </c>
      <c r="E211" s="29" t="str">
        <f>Weekly!D220</f>
        <v>Honey Lake Inn</v>
      </c>
      <c r="F211" s="28" t="str">
        <f>Weekly!E220</f>
        <v>B</v>
      </c>
      <c r="G211" s="28">
        <f>Weekly!Q220</f>
        <v>0</v>
      </c>
      <c r="H211" s="28">
        <f>Weekly!U220</f>
        <v>0</v>
      </c>
      <c r="I211" s="28">
        <f>Weekly!V220</f>
        <v>0</v>
      </c>
      <c r="J211" s="28">
        <f>Weekly!W220</f>
        <v>0</v>
      </c>
      <c r="K211" s="28">
        <f>Weekly!X220</f>
        <v>0</v>
      </c>
      <c r="L211" s="28">
        <f>Weekly!Y220</f>
        <v>0</v>
      </c>
      <c r="M211" s="41">
        <f>Weekly!Z220</f>
        <v>0</v>
      </c>
    </row>
    <row r="212" spans="1:13" ht="12.75">
      <c r="A212" s="27">
        <v>210</v>
      </c>
      <c r="B212" s="28" t="str">
        <f>Weekly!A221</f>
        <v>Sub</v>
      </c>
      <c r="C212" s="28" t="str">
        <f>Weekly!B221</f>
        <v>Sub</v>
      </c>
      <c r="D212" s="29">
        <f>Weekly!C221</f>
        <v>0</v>
      </c>
      <c r="E212" s="29" t="str">
        <f>Weekly!D221</f>
        <v>Honey Lake Inn</v>
      </c>
      <c r="F212" s="28" t="str">
        <f>Weekly!E221</f>
        <v>B</v>
      </c>
      <c r="G212" s="28">
        <f>Weekly!Q221</f>
        <v>0</v>
      </c>
      <c r="H212" s="28">
        <f>Weekly!U221</f>
        <v>0</v>
      </c>
      <c r="I212" s="28">
        <f>Weekly!V221</f>
        <v>0</v>
      </c>
      <c r="J212" s="28">
        <f>Weekly!W221</f>
        <v>0</v>
      </c>
      <c r="K212" s="28">
        <f>Weekly!X221</f>
        <v>0</v>
      </c>
      <c r="L212" s="28">
        <f>Weekly!Y221</f>
        <v>0</v>
      </c>
      <c r="M212" s="41">
        <f>Weekly!Z221</f>
        <v>0</v>
      </c>
    </row>
    <row r="213" spans="1:13" ht="12.75">
      <c r="A213" s="27">
        <v>211</v>
      </c>
      <c r="B213" s="28" t="str">
        <f>Weekly!A222</f>
        <v>Sub</v>
      </c>
      <c r="C213" s="28" t="str">
        <f>Weekly!B222</f>
        <v>Sub</v>
      </c>
      <c r="D213" s="29">
        <f>Weekly!C222</f>
        <v>0</v>
      </c>
      <c r="E213" s="29" t="str">
        <f>Weekly!D222</f>
        <v>Honey Lake Inn</v>
      </c>
      <c r="F213" s="28" t="str">
        <f>Weekly!E222</f>
        <v>B</v>
      </c>
      <c r="G213" s="28">
        <f>Weekly!Q222</f>
        <v>0</v>
      </c>
      <c r="H213" s="28">
        <f>Weekly!U222</f>
        <v>0</v>
      </c>
      <c r="I213" s="28">
        <f>Weekly!V222</f>
        <v>0</v>
      </c>
      <c r="J213" s="28">
        <f>Weekly!W222</f>
        <v>0</v>
      </c>
      <c r="K213" s="28">
        <f>Weekly!X222</f>
        <v>0</v>
      </c>
      <c r="L213" s="28">
        <f>Weekly!Y222</f>
        <v>0</v>
      </c>
      <c r="M213" s="41">
        <f>Weekly!Z222</f>
        <v>0</v>
      </c>
    </row>
    <row r="214" spans="1:13" ht="12.75">
      <c r="A214" s="27">
        <v>212</v>
      </c>
      <c r="B214" s="28" t="str">
        <f>Weekly!A223</f>
        <v>Sub</v>
      </c>
      <c r="C214" s="28" t="str">
        <f>Weekly!B223</f>
        <v>Sub</v>
      </c>
      <c r="D214" s="29">
        <f>Weekly!C223</f>
        <v>0</v>
      </c>
      <c r="E214" s="29" t="str">
        <f>Weekly!D223</f>
        <v>Honey Lake Inn</v>
      </c>
      <c r="F214" s="28" t="str">
        <f>Weekly!E223</f>
        <v>B</v>
      </c>
      <c r="G214" s="28">
        <f>Weekly!Q223</f>
        <v>0</v>
      </c>
      <c r="H214" s="28">
        <f>Weekly!U223</f>
        <v>0</v>
      </c>
      <c r="I214" s="28">
        <f>Weekly!V223</f>
        <v>0</v>
      </c>
      <c r="J214" s="28">
        <f>Weekly!W223</f>
        <v>0</v>
      </c>
      <c r="K214" s="28">
        <f>Weekly!X223</f>
        <v>0</v>
      </c>
      <c r="L214" s="28">
        <f>Weekly!Y223</f>
        <v>0</v>
      </c>
      <c r="M214" s="41">
        <f>Weekly!Z223</f>
        <v>0</v>
      </c>
    </row>
    <row r="215" spans="1:13" ht="12.75">
      <c r="A215" s="27">
        <v>213</v>
      </c>
      <c r="B215" s="28" t="str">
        <f>Weekly!A224</f>
        <v>Sub</v>
      </c>
      <c r="C215" s="28" t="str">
        <f>Weekly!B224</f>
        <v>Sub</v>
      </c>
      <c r="D215" s="29">
        <f>Weekly!C224</f>
        <v>0</v>
      </c>
      <c r="E215" s="29" t="str">
        <f>Weekly!D224</f>
        <v>Honey Lake Inn</v>
      </c>
      <c r="F215" s="28" t="str">
        <f>Weekly!E224</f>
        <v>B</v>
      </c>
      <c r="G215" s="28">
        <f>Weekly!Q224</f>
        <v>0</v>
      </c>
      <c r="H215" s="28">
        <f>Weekly!U224</f>
        <v>0</v>
      </c>
      <c r="I215" s="28">
        <f>Weekly!V224</f>
        <v>0</v>
      </c>
      <c r="J215" s="28">
        <f>Weekly!W224</f>
        <v>0</v>
      </c>
      <c r="K215" s="28">
        <f>Weekly!X224</f>
        <v>0</v>
      </c>
      <c r="L215" s="28">
        <f>Weekly!Y224</f>
        <v>0</v>
      </c>
      <c r="M215" s="41">
        <f>Weekly!Z224</f>
        <v>0</v>
      </c>
    </row>
    <row r="216" spans="1:13" ht="12.75">
      <c r="A216" s="27">
        <v>214</v>
      </c>
      <c r="B216" s="28" t="str">
        <f>Weekly!A225</f>
        <v>Sub</v>
      </c>
      <c r="C216" s="28" t="str">
        <f>Weekly!B225</f>
        <v>Sub</v>
      </c>
      <c r="D216" s="29">
        <f>Weekly!C225</f>
        <v>0</v>
      </c>
      <c r="E216" s="29" t="str">
        <f>Weekly!D225</f>
        <v>Honey Lake Inn</v>
      </c>
      <c r="F216" s="28" t="str">
        <f>Weekly!E225</f>
        <v>B</v>
      </c>
      <c r="G216" s="28">
        <f>Weekly!Q225</f>
        <v>0</v>
      </c>
      <c r="H216" s="28">
        <f>Weekly!U225</f>
        <v>0</v>
      </c>
      <c r="I216" s="28">
        <f>Weekly!V225</f>
        <v>0</v>
      </c>
      <c r="J216" s="28">
        <f>Weekly!W225</f>
        <v>0</v>
      </c>
      <c r="K216" s="28">
        <f>Weekly!X225</f>
        <v>0</v>
      </c>
      <c r="L216" s="28">
        <f>Weekly!Y225</f>
        <v>0</v>
      </c>
      <c r="M216" s="41">
        <f>Weekly!Z225</f>
        <v>0</v>
      </c>
    </row>
    <row r="217" spans="1:13" ht="12.75">
      <c r="A217" s="27">
        <v>215</v>
      </c>
      <c r="B217" s="28" t="str">
        <f>Weekly!A226</f>
        <v>Sub</v>
      </c>
      <c r="C217" s="28" t="str">
        <f>Weekly!B226</f>
        <v>Sub</v>
      </c>
      <c r="D217" s="29">
        <f>Weekly!C226</f>
        <v>0</v>
      </c>
      <c r="E217" s="29" t="str">
        <f>Weekly!D226</f>
        <v>Honey Lake Inn</v>
      </c>
      <c r="F217" s="28" t="str">
        <f>Weekly!E226</f>
        <v>B</v>
      </c>
      <c r="G217" s="28">
        <f>Weekly!Q226</f>
        <v>0</v>
      </c>
      <c r="H217" s="28">
        <f>Weekly!U226</f>
        <v>0</v>
      </c>
      <c r="I217" s="28">
        <f>Weekly!V226</f>
        <v>0</v>
      </c>
      <c r="J217" s="28">
        <f>Weekly!W226</f>
        <v>0</v>
      </c>
      <c r="K217" s="28">
        <f>Weekly!X226</f>
        <v>0</v>
      </c>
      <c r="L217" s="28">
        <f>Weekly!Y226</f>
        <v>0</v>
      </c>
      <c r="M217" s="41">
        <f>Weekly!Z226</f>
        <v>0</v>
      </c>
    </row>
    <row r="218" spans="1:13" ht="12.75">
      <c r="A218" s="27">
        <v>216</v>
      </c>
      <c r="B218" s="28" t="str">
        <f>Weekly!A227</f>
        <v>Sub</v>
      </c>
      <c r="C218" s="28" t="str">
        <f>Weekly!B227</f>
        <v>Sub</v>
      </c>
      <c r="D218" s="29">
        <f>Weekly!C227</f>
        <v>0</v>
      </c>
      <c r="E218" s="29" t="str">
        <f>Weekly!D227</f>
        <v>Honey Lake Inn</v>
      </c>
      <c r="F218" s="28" t="str">
        <f>Weekly!E227</f>
        <v>B</v>
      </c>
      <c r="G218" s="28">
        <f>Weekly!Q227</f>
        <v>0</v>
      </c>
      <c r="H218" s="28">
        <f>Weekly!U227</f>
        <v>0</v>
      </c>
      <c r="I218" s="28">
        <f>Weekly!V227</f>
        <v>0</v>
      </c>
      <c r="J218" s="28">
        <f>Weekly!W227</f>
        <v>0</v>
      </c>
      <c r="K218" s="28">
        <f>Weekly!X227</f>
        <v>0</v>
      </c>
      <c r="L218" s="28">
        <f>Weekly!Y227</f>
        <v>0</v>
      </c>
      <c r="M218" s="41">
        <f>Weekly!Z227</f>
        <v>0</v>
      </c>
    </row>
    <row r="219" spans="1:13" ht="12.75">
      <c r="A219" s="27">
        <v>217</v>
      </c>
      <c r="B219" s="28" t="str">
        <f>Weekly!A228</f>
        <v>Sub</v>
      </c>
      <c r="C219" s="28" t="str">
        <f>Weekly!B228</f>
        <v>Sub</v>
      </c>
      <c r="D219" s="29">
        <f>Weekly!C228</f>
        <v>0</v>
      </c>
      <c r="E219" s="29" t="str">
        <f>Weekly!D228</f>
        <v>Honey Lake Inn</v>
      </c>
      <c r="F219" s="28" t="str">
        <f>Weekly!E228</f>
        <v>B</v>
      </c>
      <c r="G219" s="28">
        <f>Weekly!Q228</f>
        <v>0</v>
      </c>
      <c r="H219" s="28">
        <f>Weekly!U228</f>
        <v>0</v>
      </c>
      <c r="I219" s="28">
        <f>Weekly!V228</f>
        <v>0</v>
      </c>
      <c r="J219" s="28">
        <f>Weekly!W228</f>
        <v>0</v>
      </c>
      <c r="K219" s="28">
        <f>Weekly!X228</f>
        <v>0</v>
      </c>
      <c r="L219" s="28">
        <f>Weekly!Y228</f>
        <v>0</v>
      </c>
      <c r="M219" s="41">
        <f>Weekly!Z228</f>
        <v>0</v>
      </c>
    </row>
    <row r="220" spans="1:13" ht="12.75">
      <c r="A220" s="27">
        <v>218</v>
      </c>
      <c r="B220" s="28" t="str">
        <f>Weekly!A229</f>
        <v>Sub</v>
      </c>
      <c r="C220" s="28" t="str">
        <f>Weekly!B229</f>
        <v>Sub</v>
      </c>
      <c r="D220" s="29">
        <f>Weekly!C229</f>
        <v>0</v>
      </c>
      <c r="E220" s="29" t="str">
        <f>Weekly!D229</f>
        <v>Honey Lake Inn</v>
      </c>
      <c r="F220" s="28" t="str">
        <f>Weekly!E229</f>
        <v>B</v>
      </c>
      <c r="G220" s="28">
        <f>Weekly!Q229</f>
        <v>0</v>
      </c>
      <c r="H220" s="28">
        <f>Weekly!U229</f>
        <v>0</v>
      </c>
      <c r="I220" s="28">
        <f>Weekly!V229</f>
        <v>0</v>
      </c>
      <c r="J220" s="28">
        <f>Weekly!W229</f>
        <v>0</v>
      </c>
      <c r="K220" s="28">
        <f>Weekly!X229</f>
        <v>0</v>
      </c>
      <c r="L220" s="28">
        <f>Weekly!Y229</f>
        <v>0</v>
      </c>
      <c r="M220" s="41">
        <f>Weekly!Z229</f>
        <v>0</v>
      </c>
    </row>
    <row r="221" spans="1:13" ht="12.75">
      <c r="A221" s="27">
        <v>219</v>
      </c>
      <c r="B221" s="28" t="str">
        <f>Weekly!A230</f>
        <v>Sub</v>
      </c>
      <c r="C221" s="28" t="str">
        <f>Weekly!B230</f>
        <v>Sub</v>
      </c>
      <c r="D221" s="29">
        <f>Weekly!C230</f>
        <v>0</v>
      </c>
      <c r="E221" s="29" t="str">
        <f>Weekly!D230</f>
        <v>Honey Lake Inn</v>
      </c>
      <c r="F221" s="28" t="str">
        <f>Weekly!E230</f>
        <v>B</v>
      </c>
      <c r="G221" s="28">
        <f>Weekly!Q230</f>
        <v>0</v>
      </c>
      <c r="H221" s="28">
        <f>Weekly!U230</f>
        <v>0</v>
      </c>
      <c r="I221" s="28">
        <f>Weekly!V230</f>
        <v>0</v>
      </c>
      <c r="J221" s="28">
        <f>Weekly!W230</f>
        <v>0</v>
      </c>
      <c r="K221" s="28">
        <f>Weekly!X230</f>
        <v>0</v>
      </c>
      <c r="L221" s="28">
        <f>Weekly!Y230</f>
        <v>0</v>
      </c>
      <c r="M221" s="41">
        <f>Weekly!Z230</f>
        <v>0</v>
      </c>
    </row>
    <row r="222" spans="1:13" ht="12.75">
      <c r="A222" s="27">
        <v>220</v>
      </c>
      <c r="B222" s="28" t="str">
        <f>Weekly!A231</f>
        <v>Sub</v>
      </c>
      <c r="C222" s="28" t="str">
        <f>Weekly!B231</f>
        <v>Sub</v>
      </c>
      <c r="D222" s="29">
        <f>Weekly!C231</f>
        <v>0</v>
      </c>
      <c r="E222" s="29" t="str">
        <f>Weekly!D231</f>
        <v>Honey Lake Inn</v>
      </c>
      <c r="F222" s="28" t="str">
        <f>Weekly!E231</f>
        <v>B</v>
      </c>
      <c r="G222" s="28">
        <f>Weekly!Q231</f>
        <v>0</v>
      </c>
      <c r="H222" s="28">
        <f>Weekly!U231</f>
        <v>0</v>
      </c>
      <c r="I222" s="28">
        <f>Weekly!V231</f>
        <v>0</v>
      </c>
      <c r="J222" s="28">
        <f>Weekly!W231</f>
        <v>0</v>
      </c>
      <c r="K222" s="28">
        <f>Weekly!X231</f>
        <v>0</v>
      </c>
      <c r="L222" s="28">
        <f>Weekly!Y231</f>
        <v>0</v>
      </c>
      <c r="M222" s="41">
        <f>Weekly!Z231</f>
        <v>0</v>
      </c>
    </row>
    <row r="223" spans="1:13" ht="12.75">
      <c r="A223" s="27">
        <v>221</v>
      </c>
      <c r="B223" s="28" t="str">
        <f>Weekly!A33</f>
        <v>Sub</v>
      </c>
      <c r="C223" s="28" t="str">
        <f>Weekly!B33</f>
        <v>Sub</v>
      </c>
      <c r="D223" s="29">
        <f>Weekly!C33</f>
        <v>0</v>
      </c>
      <c r="E223" s="29" t="str">
        <f>Weekly!D33</f>
        <v>Bonnie &amp; Betty's</v>
      </c>
      <c r="F223" s="28" t="str">
        <f>Weekly!E33</f>
        <v>A</v>
      </c>
      <c r="G223" s="28">
        <f>Weekly!Q33</f>
        <v>0</v>
      </c>
      <c r="H223" s="28">
        <f>Weekly!U33</f>
        <v>0</v>
      </c>
      <c r="I223" s="28">
        <f>Weekly!V33</f>
        <v>0</v>
      </c>
      <c r="J223" s="28">
        <f>Weekly!W33</f>
        <v>0</v>
      </c>
      <c r="K223" s="28">
        <f>Weekly!X33</f>
        <v>0</v>
      </c>
      <c r="L223" s="28">
        <f>Weekly!Y33</f>
        <v>0</v>
      </c>
      <c r="M223" s="41">
        <f>Weekly!Z33</f>
        <v>0</v>
      </c>
    </row>
    <row r="224" spans="1:13" ht="12.75">
      <c r="A224" s="27">
        <v>222</v>
      </c>
      <c r="B224" s="28" t="str">
        <f>Weekly!A34</f>
        <v>Sub</v>
      </c>
      <c r="C224" s="28" t="str">
        <f>Weekly!B34</f>
        <v>Sub</v>
      </c>
      <c r="D224" s="29">
        <f>Weekly!C34</f>
        <v>0</v>
      </c>
      <c r="E224" s="29" t="str">
        <f>Weekly!D34</f>
        <v>Bonnie &amp; Betty's</v>
      </c>
      <c r="F224" s="28" t="str">
        <f>Weekly!E34</f>
        <v>A</v>
      </c>
      <c r="G224" s="28">
        <f>Weekly!Q34</f>
        <v>0</v>
      </c>
      <c r="H224" s="28">
        <f>Weekly!U34</f>
        <v>0</v>
      </c>
      <c r="I224" s="28">
        <f>Weekly!V34</f>
        <v>0</v>
      </c>
      <c r="J224" s="28">
        <f>Weekly!W34</f>
        <v>0</v>
      </c>
      <c r="K224" s="28">
        <f>Weekly!X34</f>
        <v>0</v>
      </c>
      <c r="L224" s="28">
        <f>Weekly!Y34</f>
        <v>0</v>
      </c>
      <c r="M224" s="41">
        <f>Weekly!Z34</f>
        <v>0</v>
      </c>
    </row>
    <row r="225" spans="1:13" ht="12.75">
      <c r="A225" s="27">
        <v>223</v>
      </c>
      <c r="B225" s="28" t="str">
        <f>Weekly!A35</f>
        <v>Sub</v>
      </c>
      <c r="C225" s="28" t="str">
        <f>Weekly!B35</f>
        <v>Sub</v>
      </c>
      <c r="D225" s="29">
        <f>Weekly!C35</f>
        <v>0</v>
      </c>
      <c r="E225" s="29" t="str">
        <f>Weekly!D35</f>
        <v>Bonnie &amp; Betty's</v>
      </c>
      <c r="F225" s="28" t="str">
        <f>Weekly!E35</f>
        <v>A</v>
      </c>
      <c r="G225" s="28">
        <f>Weekly!Q35</f>
        <v>0</v>
      </c>
      <c r="H225" s="28">
        <f>Weekly!U35</f>
        <v>0</v>
      </c>
      <c r="I225" s="28">
        <f>Weekly!V35</f>
        <v>0</v>
      </c>
      <c r="J225" s="28">
        <f>Weekly!W35</f>
        <v>0</v>
      </c>
      <c r="K225" s="28">
        <f>Weekly!X35</f>
        <v>0</v>
      </c>
      <c r="L225" s="28">
        <f>Weekly!Y35</f>
        <v>0</v>
      </c>
      <c r="M225" s="41">
        <f>Weekly!Z35</f>
        <v>0</v>
      </c>
    </row>
    <row r="226" spans="1:13" ht="12.75">
      <c r="A226" s="27">
        <v>224</v>
      </c>
      <c r="B226" s="28" t="str">
        <f>Weekly!A36</f>
        <v>Sub</v>
      </c>
      <c r="C226" s="28" t="str">
        <f>Weekly!B36</f>
        <v>Sub</v>
      </c>
      <c r="D226" s="29">
        <f>Weekly!C36</f>
        <v>0</v>
      </c>
      <c r="E226" s="29" t="str">
        <f>Weekly!D36</f>
        <v>Bonnie &amp; Betty's</v>
      </c>
      <c r="F226" s="28" t="str">
        <f>Weekly!E36</f>
        <v>A</v>
      </c>
      <c r="G226" s="28">
        <f>Weekly!Q36</f>
        <v>0</v>
      </c>
      <c r="H226" s="28">
        <f>Weekly!U36</f>
        <v>0</v>
      </c>
      <c r="I226" s="28">
        <f>Weekly!V36</f>
        <v>0</v>
      </c>
      <c r="J226" s="28">
        <f>Weekly!W36</f>
        <v>0</v>
      </c>
      <c r="K226" s="28">
        <f>Weekly!X36</f>
        <v>0</v>
      </c>
      <c r="L226" s="28">
        <f>Weekly!Y36</f>
        <v>0</v>
      </c>
      <c r="M226" s="41">
        <f>Weekly!Z36</f>
        <v>0</v>
      </c>
    </row>
    <row r="227" spans="1:13" ht="12.75">
      <c r="A227" s="27">
        <v>225</v>
      </c>
      <c r="B227" s="28" t="str">
        <f>Weekly!A37</f>
        <v>Sub</v>
      </c>
      <c r="C227" s="28" t="str">
        <f>Weekly!B37</f>
        <v>Sub</v>
      </c>
      <c r="D227" s="29">
        <f>Weekly!C37</f>
        <v>0</v>
      </c>
      <c r="E227" s="29" t="str">
        <f>Weekly!D37</f>
        <v>Bonnie &amp; Betty's</v>
      </c>
      <c r="F227" s="28" t="str">
        <f>Weekly!E37</f>
        <v>A</v>
      </c>
      <c r="G227" s="28">
        <f>Weekly!Q37</f>
        <v>0</v>
      </c>
      <c r="H227" s="28">
        <f>Weekly!U37</f>
        <v>0</v>
      </c>
      <c r="I227" s="28">
        <f>Weekly!V37</f>
        <v>0</v>
      </c>
      <c r="J227" s="28">
        <f>Weekly!W37</f>
        <v>0</v>
      </c>
      <c r="K227" s="28">
        <f>Weekly!X37</f>
        <v>0</v>
      </c>
      <c r="L227" s="28">
        <f>Weekly!Y37</f>
        <v>0</v>
      </c>
      <c r="M227" s="41">
        <f>Weekly!Z37</f>
        <v>0</v>
      </c>
    </row>
    <row r="228" spans="1:13" ht="12.75">
      <c r="A228" s="27">
        <v>226</v>
      </c>
      <c r="B228" s="28" t="str">
        <f>Weekly!A38</f>
        <v>Sub</v>
      </c>
      <c r="C228" s="28" t="str">
        <f>Weekly!B38</f>
        <v>Sub</v>
      </c>
      <c r="D228" s="29">
        <f>Weekly!C38</f>
        <v>0</v>
      </c>
      <c r="E228" s="29" t="str">
        <f>Weekly!D38</f>
        <v>Bonnie &amp; Betty's</v>
      </c>
      <c r="F228" s="28" t="str">
        <f>Weekly!E38</f>
        <v>A</v>
      </c>
      <c r="G228" s="28">
        <f>Weekly!Q38</f>
        <v>0</v>
      </c>
      <c r="H228" s="28">
        <f>Weekly!U38</f>
        <v>0</v>
      </c>
      <c r="I228" s="28">
        <f>Weekly!V38</f>
        <v>0</v>
      </c>
      <c r="J228" s="28">
        <f>Weekly!W38</f>
        <v>0</v>
      </c>
      <c r="K228" s="28">
        <f>Weekly!X38</f>
        <v>0</v>
      </c>
      <c r="L228" s="28">
        <f>Weekly!Y38</f>
        <v>0</v>
      </c>
      <c r="M228" s="41">
        <f>Weekly!Z38</f>
        <v>0</v>
      </c>
    </row>
    <row r="229" spans="1:13" ht="12.75">
      <c r="A229" s="27">
        <v>227</v>
      </c>
      <c r="B229" s="28" t="str">
        <f>Weekly!A39</f>
        <v>Sub</v>
      </c>
      <c r="C229" s="28" t="str">
        <f>Weekly!B39</f>
        <v>Sub</v>
      </c>
      <c r="D229" s="29">
        <f>Weekly!C39</f>
        <v>0</v>
      </c>
      <c r="E229" s="29" t="str">
        <f>Weekly!D39</f>
        <v>Bonnie &amp; Betty's</v>
      </c>
      <c r="F229" s="28" t="str">
        <f>Weekly!E39</f>
        <v>A</v>
      </c>
      <c r="G229" s="28">
        <f>Weekly!Q39</f>
        <v>0</v>
      </c>
      <c r="H229" s="28">
        <f>Weekly!U39</f>
        <v>0</v>
      </c>
      <c r="I229" s="28">
        <f>Weekly!V39</f>
        <v>0</v>
      </c>
      <c r="J229" s="28">
        <f>Weekly!W39</f>
        <v>0</v>
      </c>
      <c r="K229" s="28">
        <f>Weekly!X39</f>
        <v>0</v>
      </c>
      <c r="L229" s="28">
        <f>Weekly!Y39</f>
        <v>0</v>
      </c>
      <c r="M229" s="41">
        <f>Weekly!Z39</f>
        <v>0</v>
      </c>
    </row>
    <row r="230" spans="1:13" ht="12.75">
      <c r="A230" s="27">
        <v>228</v>
      </c>
      <c r="B230" s="28" t="str">
        <f>Weekly!A40</f>
        <v>Sub</v>
      </c>
      <c r="C230" s="28" t="str">
        <f>Weekly!B40</f>
        <v>Sub</v>
      </c>
      <c r="D230" s="29">
        <f>Weekly!C40</f>
        <v>0</v>
      </c>
      <c r="E230" s="29" t="str">
        <f>Weekly!D40</f>
        <v>Bonnie &amp; Betty's</v>
      </c>
      <c r="F230" s="28" t="str">
        <f>Weekly!E40</f>
        <v>A</v>
      </c>
      <c r="G230" s="28">
        <f>Weekly!Q40</f>
        <v>0</v>
      </c>
      <c r="H230" s="28">
        <f>Weekly!U40</f>
        <v>0</v>
      </c>
      <c r="I230" s="28">
        <f>Weekly!V40</f>
        <v>0</v>
      </c>
      <c r="J230" s="28">
        <f>Weekly!W40</f>
        <v>0</v>
      </c>
      <c r="K230" s="28">
        <f>Weekly!X40</f>
        <v>0</v>
      </c>
      <c r="L230" s="28">
        <f>Weekly!Y40</f>
        <v>0</v>
      </c>
      <c r="M230" s="41">
        <f>Weekly!Z40</f>
        <v>0</v>
      </c>
    </row>
    <row r="231" spans="1:13" ht="12.75">
      <c r="A231" s="27">
        <v>229</v>
      </c>
      <c r="B231" s="28" t="str">
        <f>Weekly!A41</f>
        <v>Sub</v>
      </c>
      <c r="C231" s="28" t="str">
        <f>Weekly!B41</f>
        <v>Sub</v>
      </c>
      <c r="D231" s="29">
        <f>Weekly!C41</f>
        <v>0</v>
      </c>
      <c r="E231" s="29" t="str">
        <f>Weekly!D41</f>
        <v>Bonnie &amp; Betty's</v>
      </c>
      <c r="F231" s="28" t="str">
        <f>Weekly!E41</f>
        <v>A</v>
      </c>
      <c r="G231" s="28">
        <f>Weekly!Q41</f>
        <v>0</v>
      </c>
      <c r="H231" s="28">
        <f>Weekly!U41</f>
        <v>0</v>
      </c>
      <c r="I231" s="28">
        <f>Weekly!V41</f>
        <v>0</v>
      </c>
      <c r="J231" s="28">
        <f>Weekly!W41</f>
        <v>0</v>
      </c>
      <c r="K231" s="28">
        <f>Weekly!X41</f>
        <v>0</v>
      </c>
      <c r="L231" s="28">
        <f>Weekly!Y41</f>
        <v>0</v>
      </c>
      <c r="M231" s="41">
        <f>Weekly!Z41</f>
        <v>0</v>
      </c>
    </row>
    <row r="232" spans="1:13" ht="12.75">
      <c r="A232" s="27">
        <v>230</v>
      </c>
      <c r="B232" s="28" t="str">
        <f>Weekly!A42</f>
        <v>Sub</v>
      </c>
      <c r="C232" s="28" t="str">
        <f>Weekly!B42</f>
        <v>Sub</v>
      </c>
      <c r="D232" s="29">
        <f>Weekly!C42</f>
        <v>0</v>
      </c>
      <c r="E232" s="29" t="str">
        <f>Weekly!D42</f>
        <v>Bonnie &amp; Betty's</v>
      </c>
      <c r="F232" s="28" t="str">
        <f>Weekly!E42</f>
        <v>A</v>
      </c>
      <c r="G232" s="28">
        <f>Weekly!Q42</f>
        <v>0</v>
      </c>
      <c r="H232" s="28">
        <f>Weekly!U42</f>
        <v>0</v>
      </c>
      <c r="I232" s="28">
        <f>Weekly!V42</f>
        <v>0</v>
      </c>
      <c r="J232" s="28">
        <f>Weekly!W42</f>
        <v>0</v>
      </c>
      <c r="K232" s="28">
        <f>Weekly!X42</f>
        <v>0</v>
      </c>
      <c r="L232" s="28">
        <f>Weekly!Y42</f>
        <v>0</v>
      </c>
      <c r="M232" s="41">
        <f>Weekly!Z42</f>
        <v>0</v>
      </c>
    </row>
    <row r="233" spans="1:13" ht="12.75">
      <c r="A233" s="27">
        <v>231</v>
      </c>
      <c r="B233" s="28" t="str">
        <f>Weekly!A244</f>
        <v>Sub</v>
      </c>
      <c r="C233" s="28" t="str">
        <f>Weekly!B244</f>
        <v>Sub</v>
      </c>
      <c r="D233" s="29">
        <f>Weekly!C244</f>
        <v>0</v>
      </c>
      <c r="E233" s="29" t="str">
        <f>Weekly!D244</f>
        <v>Hitch-n-Post</v>
      </c>
      <c r="F233" s="28" t="str">
        <f>Weekly!E244</f>
        <v>B</v>
      </c>
      <c r="G233" s="28">
        <f>Weekly!Q244</f>
        <v>0</v>
      </c>
      <c r="H233" s="28">
        <f>Weekly!U244</f>
        <v>0</v>
      </c>
      <c r="I233" s="28">
        <f>Weekly!V244</f>
        <v>0</v>
      </c>
      <c r="J233" s="28">
        <f>Weekly!W244</f>
        <v>0</v>
      </c>
      <c r="K233" s="28">
        <f>Weekly!X244</f>
        <v>0</v>
      </c>
      <c r="L233" s="28">
        <f>Weekly!Y244</f>
        <v>0</v>
      </c>
      <c r="M233" s="41">
        <f>Weekly!Z244</f>
        <v>0</v>
      </c>
    </row>
    <row r="234" spans="1:13" ht="12.75">
      <c r="A234" s="27">
        <v>232</v>
      </c>
      <c r="B234" s="28" t="str">
        <f>Weekly!A245</f>
        <v>Sub</v>
      </c>
      <c r="C234" s="28" t="str">
        <f>Weekly!B245</f>
        <v>Sub</v>
      </c>
      <c r="D234" s="29">
        <f>Weekly!C245</f>
        <v>0</v>
      </c>
      <c r="E234" s="29" t="str">
        <f>Weekly!D245</f>
        <v>Hitch-n-Post</v>
      </c>
      <c r="F234" s="28" t="str">
        <f>Weekly!E245</f>
        <v>B</v>
      </c>
      <c r="G234" s="28">
        <f>Weekly!Q245</f>
        <v>0</v>
      </c>
      <c r="H234" s="28">
        <f>Weekly!U245</f>
        <v>0</v>
      </c>
      <c r="I234" s="28">
        <f>Weekly!V245</f>
        <v>0</v>
      </c>
      <c r="J234" s="28">
        <f>Weekly!W245</f>
        <v>0</v>
      </c>
      <c r="K234" s="28">
        <f>Weekly!X245</f>
        <v>0</v>
      </c>
      <c r="L234" s="28">
        <f>Weekly!Y245</f>
        <v>0</v>
      </c>
      <c r="M234" s="41">
        <f>Weekly!Z245</f>
        <v>0</v>
      </c>
    </row>
    <row r="235" spans="1:13" ht="12.75">
      <c r="A235" s="27">
        <v>233</v>
      </c>
      <c r="B235" s="28" t="str">
        <f>Weekly!A246</f>
        <v>Sub</v>
      </c>
      <c r="C235" s="28" t="str">
        <f>Weekly!B246</f>
        <v>Sub</v>
      </c>
      <c r="D235" s="29">
        <f>Weekly!C246</f>
        <v>0</v>
      </c>
      <c r="E235" s="29" t="str">
        <f>Weekly!D246</f>
        <v>Hitch-n-Post</v>
      </c>
      <c r="F235" s="28" t="str">
        <f>Weekly!E246</f>
        <v>B</v>
      </c>
      <c r="G235" s="28">
        <f>Weekly!Q246</f>
        <v>0</v>
      </c>
      <c r="H235" s="28">
        <f>Weekly!U246</f>
        <v>0</v>
      </c>
      <c r="I235" s="28">
        <f>Weekly!V246</f>
        <v>0</v>
      </c>
      <c r="J235" s="28">
        <f>Weekly!W246</f>
        <v>0</v>
      </c>
      <c r="K235" s="28">
        <f>Weekly!X246</f>
        <v>0</v>
      </c>
      <c r="L235" s="28">
        <f>Weekly!Y246</f>
        <v>0</v>
      </c>
      <c r="M235" s="41">
        <f>Weekly!Z246</f>
        <v>0</v>
      </c>
    </row>
    <row r="236" spans="1:13" ht="12.75">
      <c r="A236" s="27">
        <v>234</v>
      </c>
      <c r="B236" s="28" t="str">
        <f>Weekly!A247</f>
        <v>Sub</v>
      </c>
      <c r="C236" s="28" t="str">
        <f>Weekly!B247</f>
        <v>Sub</v>
      </c>
      <c r="D236" s="29">
        <f>Weekly!C247</f>
        <v>0</v>
      </c>
      <c r="E236" s="29" t="str">
        <f>Weekly!D247</f>
        <v>Hitch-n-Post</v>
      </c>
      <c r="F236" s="28" t="str">
        <f>Weekly!E247</f>
        <v>B</v>
      </c>
      <c r="G236" s="28">
        <f>Weekly!Q247</f>
        <v>0</v>
      </c>
      <c r="H236" s="28">
        <f>Weekly!U247</f>
        <v>0</v>
      </c>
      <c r="I236" s="28">
        <f>Weekly!V247</f>
        <v>0</v>
      </c>
      <c r="J236" s="28">
        <f>Weekly!W247</f>
        <v>0</v>
      </c>
      <c r="K236" s="28">
        <f>Weekly!X247</f>
        <v>0</v>
      </c>
      <c r="L236" s="28">
        <f>Weekly!Y247</f>
        <v>0</v>
      </c>
      <c r="M236" s="41">
        <f>Weekly!Z247</f>
        <v>0</v>
      </c>
    </row>
    <row r="237" spans="1:13" ht="12.75">
      <c r="A237" s="27">
        <v>235</v>
      </c>
      <c r="B237" s="28" t="str">
        <f>Weekly!A248</f>
        <v>Sub</v>
      </c>
      <c r="C237" s="28" t="str">
        <f>Weekly!B248</f>
        <v>Sub</v>
      </c>
      <c r="D237" s="29">
        <f>Weekly!C248</f>
        <v>0</v>
      </c>
      <c r="E237" s="29" t="str">
        <f>Weekly!D248</f>
        <v>Hitch-n-Post</v>
      </c>
      <c r="F237" s="28" t="str">
        <f>Weekly!E248</f>
        <v>B</v>
      </c>
      <c r="G237" s="28">
        <f>Weekly!Q248</f>
        <v>0</v>
      </c>
      <c r="H237" s="28">
        <f>Weekly!U248</f>
        <v>0</v>
      </c>
      <c r="I237" s="28">
        <f>Weekly!V248</f>
        <v>0</v>
      </c>
      <c r="J237" s="28">
        <f>Weekly!W248</f>
        <v>0</v>
      </c>
      <c r="K237" s="28">
        <f>Weekly!X248</f>
        <v>0</v>
      </c>
      <c r="L237" s="28">
        <f>Weekly!Y248</f>
        <v>0</v>
      </c>
      <c r="M237" s="41">
        <f>Weekly!Z248</f>
        <v>0</v>
      </c>
    </row>
    <row r="238" spans="1:13" ht="12.75">
      <c r="A238" s="27">
        <v>236</v>
      </c>
      <c r="B238" s="28" t="str">
        <f>Weekly!A249</f>
        <v>Sub</v>
      </c>
      <c r="C238" s="28" t="str">
        <f>Weekly!B249</f>
        <v>Sub</v>
      </c>
      <c r="D238" s="29">
        <f>Weekly!C249</f>
        <v>0</v>
      </c>
      <c r="E238" s="29" t="str">
        <f>Weekly!D249</f>
        <v>Hitch-n-Post</v>
      </c>
      <c r="F238" s="28" t="str">
        <f>Weekly!E249</f>
        <v>B</v>
      </c>
      <c r="G238" s="28">
        <f>Weekly!Q249</f>
        <v>0</v>
      </c>
      <c r="H238" s="28">
        <f>Weekly!U249</f>
        <v>0</v>
      </c>
      <c r="I238" s="28">
        <f>Weekly!V249</f>
        <v>0</v>
      </c>
      <c r="J238" s="28">
        <f>Weekly!W249</f>
        <v>0</v>
      </c>
      <c r="K238" s="28">
        <f>Weekly!X249</f>
        <v>0</v>
      </c>
      <c r="L238" s="28">
        <f>Weekly!Y249</f>
        <v>0</v>
      </c>
      <c r="M238" s="41">
        <f>Weekly!Z249</f>
        <v>0</v>
      </c>
    </row>
    <row r="239" spans="1:13" ht="12.75">
      <c r="A239" s="27">
        <v>237</v>
      </c>
      <c r="B239" s="28" t="str">
        <f>Weekly!A250</f>
        <v>Sub</v>
      </c>
      <c r="C239" s="28" t="str">
        <f>Weekly!B250</f>
        <v>Sub</v>
      </c>
      <c r="D239" s="29">
        <f>Weekly!C250</f>
        <v>0</v>
      </c>
      <c r="E239" s="29" t="str">
        <f>Weekly!D250</f>
        <v>Hitch-n-Post</v>
      </c>
      <c r="F239" s="28" t="str">
        <f>Weekly!E250</f>
        <v>B</v>
      </c>
      <c r="G239" s="28">
        <f>Weekly!Q250</f>
        <v>0</v>
      </c>
      <c r="H239" s="28">
        <f>Weekly!U250</f>
        <v>0</v>
      </c>
      <c r="I239" s="28">
        <f>Weekly!V250</f>
        <v>0</v>
      </c>
      <c r="J239" s="28">
        <f>Weekly!W250</f>
        <v>0</v>
      </c>
      <c r="K239" s="28">
        <f>Weekly!X250</f>
        <v>0</v>
      </c>
      <c r="L239" s="28">
        <f>Weekly!Y250</f>
        <v>0</v>
      </c>
      <c r="M239" s="41">
        <f>Weekly!Z250</f>
        <v>0</v>
      </c>
    </row>
    <row r="240" spans="1:13" ht="12.75">
      <c r="A240" s="27">
        <v>238</v>
      </c>
      <c r="B240" s="28" t="str">
        <f>Weekly!A251</f>
        <v>Sub</v>
      </c>
      <c r="C240" s="28" t="str">
        <f>Weekly!B251</f>
        <v>Sub</v>
      </c>
      <c r="D240" s="29">
        <f>Weekly!C251</f>
        <v>0</v>
      </c>
      <c r="E240" s="29" t="str">
        <f>Weekly!D251</f>
        <v>Hitch-n-Post</v>
      </c>
      <c r="F240" s="28" t="str">
        <f>Weekly!E251</f>
        <v>B</v>
      </c>
      <c r="G240" s="28">
        <f>Weekly!Q251</f>
        <v>0</v>
      </c>
      <c r="H240" s="28">
        <f>Weekly!U251</f>
        <v>0</v>
      </c>
      <c r="I240" s="28">
        <f>Weekly!V251</f>
        <v>0</v>
      </c>
      <c r="J240" s="28">
        <f>Weekly!W251</f>
        <v>0</v>
      </c>
      <c r="K240" s="28">
        <f>Weekly!X251</f>
        <v>0</v>
      </c>
      <c r="L240" s="28">
        <f>Weekly!Y251</f>
        <v>0</v>
      </c>
      <c r="M240" s="41">
        <f>Weekly!Z251</f>
        <v>0</v>
      </c>
    </row>
    <row r="241" spans="1:13" ht="12.75">
      <c r="A241" s="27">
        <v>239</v>
      </c>
      <c r="B241" s="28" t="str">
        <f>Weekly!A252</f>
        <v>Sub</v>
      </c>
      <c r="C241" s="28" t="str">
        <f>Weekly!B252</f>
        <v>Sub</v>
      </c>
      <c r="D241" s="29">
        <f>Weekly!C252</f>
        <v>0</v>
      </c>
      <c r="E241" s="29" t="str">
        <f>Weekly!D252</f>
        <v>Hitch-n-Post</v>
      </c>
      <c r="F241" s="28" t="str">
        <f>Weekly!E252</f>
        <v>B</v>
      </c>
      <c r="G241" s="28">
        <f>Weekly!Q252</f>
        <v>0</v>
      </c>
      <c r="H241" s="28">
        <f>Weekly!U252</f>
        <v>0</v>
      </c>
      <c r="I241" s="28">
        <f>Weekly!V252</f>
        <v>0</v>
      </c>
      <c r="J241" s="28">
        <f>Weekly!W252</f>
        <v>0</v>
      </c>
      <c r="K241" s="28">
        <f>Weekly!X252</f>
        <v>0</v>
      </c>
      <c r="L241" s="28">
        <f>Weekly!Y252</f>
        <v>0</v>
      </c>
      <c r="M241" s="41">
        <f>Weekly!Z252</f>
        <v>0</v>
      </c>
    </row>
    <row r="242" spans="1:13" ht="12.75">
      <c r="A242" s="27">
        <v>240</v>
      </c>
      <c r="B242" s="28" t="str">
        <f>Weekly!A31</f>
        <v>Sub</v>
      </c>
      <c r="C242" s="28" t="str">
        <f>Weekly!B31</f>
        <v>Sub</v>
      </c>
      <c r="D242" s="29">
        <f>Weekly!C31</f>
        <v>0</v>
      </c>
      <c r="E242" s="29" t="str">
        <f>Weekly!D31</f>
        <v>Bonnie &amp; Betty's</v>
      </c>
      <c r="F242" s="28" t="str">
        <f>Weekly!E31</f>
        <v>A</v>
      </c>
      <c r="G242" s="28">
        <f>Weekly!Q31</f>
        <v>0</v>
      </c>
      <c r="H242" s="28">
        <f>Weekly!U31</f>
        <v>0</v>
      </c>
      <c r="I242" s="28">
        <f>Weekly!V31</f>
        <v>0</v>
      </c>
      <c r="J242" s="28">
        <f>Weekly!W31</f>
        <v>0</v>
      </c>
      <c r="K242" s="28">
        <f>Weekly!X31</f>
        <v>0</v>
      </c>
      <c r="L242" s="28">
        <f>Weekly!Y31</f>
        <v>0</v>
      </c>
      <c r="M242" s="41">
        <f>Weekly!Z31</f>
        <v>0</v>
      </c>
    </row>
  </sheetData>
  <sheetProtection/>
  <mergeCells count="2">
    <mergeCell ref="A1:C1"/>
    <mergeCell ref="D1:M1"/>
  </mergeCells>
  <printOptions/>
  <pageMargins left="0.75" right="0.25" top="0.5" bottom="0.8" header="0.25" footer="0.5"/>
  <pageSetup fitToHeight="5" fitToWidth="1" horizontalDpi="600" verticalDpi="600" orientation="portrait" scale="94" r:id="rId3"/>
  <headerFooter alignWithMargins="0">
    <oddFooter>&amp;L&amp;"Arial,Bold Italic"&amp;F&amp;CPage &amp;P of &amp;N&amp;R&amp;D</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R51"/>
  <sheetViews>
    <sheetView tabSelected="1" zoomScalePageLayoutView="0" workbookViewId="0" topLeftCell="A26">
      <selection activeCell="A1" sqref="A1:R47"/>
    </sheetView>
  </sheetViews>
  <sheetFormatPr defaultColWidth="9.140625" defaultRowHeight="12.75"/>
  <cols>
    <col min="1" max="1" width="4.7109375" style="0" customWidth="1"/>
    <col min="2" max="2" width="6.7109375" style="0" customWidth="1"/>
    <col min="3" max="4" width="3.7109375" style="0" customWidth="1"/>
    <col min="5" max="5" width="7.421875" style="0" customWidth="1"/>
    <col min="6" max="6" width="5.7109375" style="0" customWidth="1"/>
    <col min="7" max="7" width="4.57421875" style="0" customWidth="1"/>
    <col min="8" max="10" width="3.7109375" style="0" customWidth="1"/>
    <col min="11" max="12" width="1.7109375" style="0" customWidth="1"/>
    <col min="13" max="13" width="4.7109375" style="0" customWidth="1"/>
    <col min="14" max="14" width="14.8515625" style="0" customWidth="1"/>
    <col min="15" max="15" width="7.421875" style="0" customWidth="1"/>
    <col min="16" max="16" width="5.7109375" style="0" customWidth="1"/>
    <col min="17" max="17" width="7.57421875" style="0" customWidth="1"/>
    <col min="18" max="18" width="8.57421875" style="0" customWidth="1"/>
  </cols>
  <sheetData>
    <row r="1" spans="1:18" ht="60" customHeight="1" thickBot="1">
      <c r="A1" s="154"/>
      <c r="B1" s="155"/>
      <c r="C1" s="155"/>
      <c r="D1" s="155"/>
      <c r="E1" s="155"/>
      <c r="F1" s="155"/>
      <c r="G1" s="155"/>
      <c r="H1" s="155"/>
      <c r="I1" s="155"/>
      <c r="J1" s="155"/>
      <c r="K1" s="155"/>
      <c r="L1" s="155"/>
      <c r="M1" s="155"/>
      <c r="N1" s="155"/>
      <c r="O1" s="155"/>
      <c r="P1" s="155"/>
      <c r="Q1" s="155"/>
      <c r="R1" s="155"/>
    </row>
    <row r="2" spans="1:18" ht="14.25" thickBot="1" thickTop="1">
      <c r="A2" s="156" t="str">
        <f>"A weekly publication for the "&amp;'[1]Setup'!O11</f>
        <v>A weekly publication for the Wednesday Night Men's Pool League</v>
      </c>
      <c r="B2" s="157"/>
      <c r="C2" s="157"/>
      <c r="D2" s="157"/>
      <c r="E2" s="157"/>
      <c r="F2" s="157"/>
      <c r="G2" s="157"/>
      <c r="H2" s="157"/>
      <c r="I2" s="157"/>
      <c r="J2" s="157"/>
      <c r="K2" s="157"/>
      <c r="L2" s="157"/>
      <c r="M2" s="157"/>
      <c r="N2" s="157"/>
      <c r="O2" s="157"/>
      <c r="P2" s="157"/>
      <c r="Q2" s="158" t="str">
        <f>"Week "&amp;Weekly!C$255&amp;" of "&amp;'[1]Setup'!O$14</f>
        <v>Week 13 of 22</v>
      </c>
      <c r="R2" s="159"/>
    </row>
    <row r="3" spans="1:18" ht="13.5" thickTop="1">
      <c r="A3" s="42"/>
      <c r="B3" s="42"/>
      <c r="C3" s="42"/>
      <c r="D3" s="42"/>
      <c r="E3" s="42"/>
      <c r="F3" s="42"/>
      <c r="G3" s="42"/>
      <c r="H3" s="42"/>
      <c r="I3" s="42"/>
      <c r="J3" s="42"/>
      <c r="K3" s="42"/>
      <c r="L3" s="42"/>
      <c r="M3" s="42"/>
      <c r="N3" s="42"/>
      <c r="O3" s="42"/>
      <c r="P3" s="42"/>
      <c r="Q3" s="43"/>
      <c r="R3" s="43"/>
    </row>
    <row r="4" spans="1:18" ht="12.75">
      <c r="A4" s="160" t="s">
        <v>24</v>
      </c>
      <c r="B4" s="161"/>
      <c r="C4" s="161"/>
      <c r="D4" s="161"/>
      <c r="E4" s="161"/>
      <c r="F4" s="161"/>
      <c r="G4" s="161"/>
      <c r="H4" s="161"/>
      <c r="I4" s="161"/>
      <c r="J4" s="103"/>
      <c r="K4" s="30"/>
      <c r="L4" s="30"/>
      <c r="M4" s="160" t="s">
        <v>25</v>
      </c>
      <c r="N4" s="161"/>
      <c r="O4" s="161"/>
      <c r="P4" s="161"/>
      <c r="Q4" s="161"/>
      <c r="R4" s="162"/>
    </row>
    <row r="5" spans="1:18" ht="12.75">
      <c r="A5" s="47" t="s">
        <v>22</v>
      </c>
      <c r="B5" s="122" t="s">
        <v>1</v>
      </c>
      <c r="C5" s="123"/>
      <c r="D5" s="124"/>
      <c r="E5" s="48" t="s">
        <v>3</v>
      </c>
      <c r="F5" s="47" t="s">
        <v>19</v>
      </c>
      <c r="G5" s="125" t="s">
        <v>20</v>
      </c>
      <c r="H5" s="126"/>
      <c r="I5" s="127" t="s">
        <v>21</v>
      </c>
      <c r="J5" s="128"/>
      <c r="K5" s="33"/>
      <c r="L5" s="33"/>
      <c r="M5" s="31" t="s">
        <v>22</v>
      </c>
      <c r="N5" s="32" t="s">
        <v>1</v>
      </c>
      <c r="O5" s="32" t="s">
        <v>3</v>
      </c>
      <c r="P5" s="31" t="s">
        <v>19</v>
      </c>
      <c r="Q5" s="31" t="s">
        <v>20</v>
      </c>
      <c r="R5" s="31" t="s">
        <v>21</v>
      </c>
    </row>
    <row r="6" spans="1:18" ht="12.75">
      <c r="A6" s="23">
        <v>1</v>
      </c>
      <c r="B6" s="113" t="str">
        <f>Team!B2</f>
        <v>Gabby's Palace</v>
      </c>
      <c r="C6" s="114"/>
      <c r="D6" s="115"/>
      <c r="E6" s="23">
        <f>Team!C2</f>
        <v>195</v>
      </c>
      <c r="F6" s="23">
        <f>Team!D2</f>
        <v>133</v>
      </c>
      <c r="G6" s="116">
        <f>Team!E2</f>
        <v>62</v>
      </c>
      <c r="H6" s="117"/>
      <c r="I6" s="118">
        <f>Team!F2</f>
        <v>0.6820512820512821</v>
      </c>
      <c r="J6" s="103"/>
      <c r="K6" s="35"/>
      <c r="L6" s="35"/>
      <c r="M6" s="23">
        <v>1</v>
      </c>
      <c r="N6" s="34" t="str">
        <f>Team!B8</f>
        <v>Hitch-n-Post</v>
      </c>
      <c r="O6" s="23">
        <f>Team!C8</f>
        <v>195</v>
      </c>
      <c r="P6" s="23">
        <f>Team!D8</f>
        <v>107</v>
      </c>
      <c r="Q6" s="23">
        <f>Team!E8</f>
        <v>88</v>
      </c>
      <c r="R6" s="68">
        <f>Team!F8</f>
        <v>0.5487179487179488</v>
      </c>
    </row>
    <row r="7" spans="1:18" ht="12.75">
      <c r="A7" s="23">
        <v>2</v>
      </c>
      <c r="B7" s="113" t="str">
        <f>Team!B3</f>
        <v>Bubba's Brickyard</v>
      </c>
      <c r="C7" s="114"/>
      <c r="D7" s="115"/>
      <c r="E7" s="23">
        <f>Team!C3</f>
        <v>195</v>
      </c>
      <c r="F7" s="23">
        <f>Team!D3</f>
        <v>131</v>
      </c>
      <c r="G7" s="116">
        <f>Team!E3</f>
        <v>64</v>
      </c>
      <c r="H7" s="117"/>
      <c r="I7" s="118">
        <f>Team!F3</f>
        <v>0.6717948717948717</v>
      </c>
      <c r="J7" s="103"/>
      <c r="K7" s="35"/>
      <c r="L7" s="35"/>
      <c r="M7" s="23">
        <v>2</v>
      </c>
      <c r="N7" s="34" t="str">
        <f>Team!B9</f>
        <v>Honey Lake Inn</v>
      </c>
      <c r="O7" s="23">
        <f>Team!C9</f>
        <v>195</v>
      </c>
      <c r="P7" s="23">
        <f>Team!D9</f>
        <v>99</v>
      </c>
      <c r="Q7" s="23">
        <f>Team!E9</f>
        <v>96</v>
      </c>
      <c r="R7" s="68">
        <f>Team!F9</f>
        <v>0.5076923076923077</v>
      </c>
    </row>
    <row r="8" spans="1:18" ht="12.75">
      <c r="A8" s="23">
        <v>3</v>
      </c>
      <c r="B8" s="113" t="str">
        <f>Team!B4</f>
        <v>Bonnie &amp; Betty's</v>
      </c>
      <c r="C8" s="114"/>
      <c r="D8" s="115"/>
      <c r="E8" s="23">
        <f>Team!C4</f>
        <v>195</v>
      </c>
      <c r="F8" s="23">
        <f>Team!D4</f>
        <v>130</v>
      </c>
      <c r="G8" s="116">
        <f>Team!E4</f>
        <v>65</v>
      </c>
      <c r="H8" s="117"/>
      <c r="I8" s="118">
        <f>Team!F4</f>
        <v>0.6666666666666666</v>
      </c>
      <c r="J8" s="103"/>
      <c r="K8" s="35"/>
      <c r="L8" s="35"/>
      <c r="M8" s="23">
        <v>3</v>
      </c>
      <c r="N8" s="34" t="str">
        <f>Team!B10</f>
        <v>Lucky Mojo's</v>
      </c>
      <c r="O8" s="23">
        <f>Team!C10</f>
        <v>195</v>
      </c>
      <c r="P8" s="23">
        <f>Team!D10</f>
        <v>94</v>
      </c>
      <c r="Q8" s="23">
        <f>Team!E10</f>
        <v>101</v>
      </c>
      <c r="R8" s="68">
        <f>Team!F10</f>
        <v>0.48205128205128206</v>
      </c>
    </row>
    <row r="9" spans="1:18" ht="12.75">
      <c r="A9" s="23">
        <v>4</v>
      </c>
      <c r="B9" s="113" t="str">
        <f>Team!B5</f>
        <v>Art's Town Tap</v>
      </c>
      <c r="C9" s="114"/>
      <c r="D9" s="115"/>
      <c r="E9" s="23">
        <f>Team!C5</f>
        <v>195</v>
      </c>
      <c r="F9" s="23">
        <f>Team!D5</f>
        <v>78</v>
      </c>
      <c r="G9" s="116">
        <f>Team!E5</f>
        <v>117</v>
      </c>
      <c r="H9" s="117"/>
      <c r="I9" s="118">
        <f>Team!F5</f>
        <v>0.4</v>
      </c>
      <c r="J9" s="103"/>
      <c r="K9" s="35"/>
      <c r="L9" s="35"/>
      <c r="M9" s="23">
        <v>4</v>
      </c>
      <c r="N9" s="34" t="str">
        <f>Team!B11</f>
        <v>Rivalry</v>
      </c>
      <c r="O9" s="23">
        <f>Team!C11</f>
        <v>195</v>
      </c>
      <c r="P9" s="23">
        <f>Team!D11</f>
        <v>91</v>
      </c>
      <c r="Q9" s="23">
        <f>Team!E11</f>
        <v>104</v>
      </c>
      <c r="R9" s="68">
        <f>Team!F11</f>
        <v>0.4666666666666667</v>
      </c>
    </row>
    <row r="10" spans="1:18" ht="12.75">
      <c r="A10" s="23">
        <v>5</v>
      </c>
      <c r="B10" s="113" t="str">
        <f>Team!B6</f>
        <v>Chris's USA</v>
      </c>
      <c r="C10" s="114"/>
      <c r="D10" s="115"/>
      <c r="E10" s="23">
        <f>Team!C6</f>
        <v>195</v>
      </c>
      <c r="F10" s="23">
        <f>Team!D6</f>
        <v>78</v>
      </c>
      <c r="G10" s="116">
        <f>Team!E6</f>
        <v>117</v>
      </c>
      <c r="H10" s="117"/>
      <c r="I10" s="118">
        <f>Team!F6</f>
        <v>0.4</v>
      </c>
      <c r="J10" s="103"/>
      <c r="K10" s="35"/>
      <c r="L10" s="35"/>
      <c r="M10" s="23">
        <v>5</v>
      </c>
      <c r="N10" s="34" t="str">
        <f>Team!B12</f>
        <v>Venture Inn</v>
      </c>
      <c r="O10" s="23">
        <f>Team!C12</f>
        <v>195</v>
      </c>
      <c r="P10" s="23">
        <f>Team!D12</f>
        <v>88</v>
      </c>
      <c r="Q10" s="23">
        <f>Team!E12</f>
        <v>107</v>
      </c>
      <c r="R10" s="68">
        <f>Team!F12</f>
        <v>0.4512820512820513</v>
      </c>
    </row>
    <row r="11" spans="1:18" ht="12.75">
      <c r="A11" s="23">
        <v>6</v>
      </c>
      <c r="B11" s="113" t="str">
        <f>Team!B7</f>
        <v>Countryside Pub</v>
      </c>
      <c r="C11" s="114"/>
      <c r="D11" s="115"/>
      <c r="E11" s="23">
        <f>Team!C7</f>
        <v>195</v>
      </c>
      <c r="F11" s="23">
        <f>Team!D7</f>
        <v>77</v>
      </c>
      <c r="G11" s="116">
        <f>Team!E7</f>
        <v>118</v>
      </c>
      <c r="H11" s="117"/>
      <c r="I11" s="118">
        <f>Team!F7</f>
        <v>0.39487179487179486</v>
      </c>
      <c r="J11" s="103"/>
      <c r="K11" s="35"/>
      <c r="L11" s="35"/>
      <c r="M11" s="23">
        <v>6</v>
      </c>
      <c r="N11" s="34" t="str">
        <f>Team!B13</f>
        <v>John's Main Event</v>
      </c>
      <c r="O11" s="23">
        <f>Team!C13</f>
        <v>195</v>
      </c>
      <c r="P11" s="23">
        <f>Team!D13</f>
        <v>66</v>
      </c>
      <c r="Q11" s="23">
        <f>Team!E13</f>
        <v>129</v>
      </c>
      <c r="R11" s="68">
        <f>Team!F13</f>
        <v>0.3384615384615385</v>
      </c>
    </row>
    <row r="12" spans="1:14" ht="30" customHeight="1">
      <c r="A12" s="36"/>
      <c r="B12" s="37"/>
      <c r="C12" s="37"/>
      <c r="D12" s="37"/>
      <c r="E12" s="36"/>
      <c r="F12" s="36"/>
      <c r="G12" s="36"/>
      <c r="H12" s="36"/>
      <c r="I12" s="35"/>
      <c r="J12" s="35"/>
      <c r="K12" s="35"/>
      <c r="L12" s="35"/>
      <c r="M12" s="30"/>
      <c r="N12" s="30"/>
    </row>
    <row r="13" spans="1:18" ht="12.75" customHeight="1">
      <c r="A13" s="98" t="s">
        <v>30</v>
      </c>
      <c r="B13" s="99"/>
      <c r="C13" s="99"/>
      <c r="D13" s="100"/>
      <c r="E13" s="101">
        <v>43075</v>
      </c>
      <c r="F13" s="102"/>
      <c r="G13" s="102"/>
      <c r="H13" s="102"/>
      <c r="I13" s="102"/>
      <c r="J13" s="103"/>
      <c r="K13" s="35"/>
      <c r="L13" s="55"/>
      <c r="M13" s="107" t="s">
        <v>46</v>
      </c>
      <c r="N13" s="108"/>
      <c r="O13" s="108"/>
      <c r="P13" s="108"/>
      <c r="Q13" s="108"/>
      <c r="R13" s="109"/>
    </row>
    <row r="14" spans="1:18" ht="12.75" customHeight="1">
      <c r="A14" s="90" t="s">
        <v>31</v>
      </c>
      <c r="B14" s="91"/>
      <c r="C14" s="91"/>
      <c r="D14" s="49">
        <v>1</v>
      </c>
      <c r="E14" s="50" t="s">
        <v>28</v>
      </c>
      <c r="F14" s="92" t="s">
        <v>32</v>
      </c>
      <c r="G14" s="93"/>
      <c r="H14" s="93"/>
      <c r="I14" s="93"/>
      <c r="J14" s="51">
        <v>14</v>
      </c>
      <c r="K14" s="35"/>
      <c r="L14" s="55"/>
      <c r="M14" s="97"/>
      <c r="N14" s="95"/>
      <c r="O14" s="95"/>
      <c r="P14" s="95"/>
      <c r="Q14" s="95"/>
      <c r="R14" s="96"/>
    </row>
    <row r="15" spans="1:18" ht="12.75" customHeight="1">
      <c r="A15" s="90" t="s">
        <v>33</v>
      </c>
      <c r="B15" s="91"/>
      <c r="C15" s="91"/>
      <c r="D15" s="49">
        <v>7</v>
      </c>
      <c r="E15" s="50" t="s">
        <v>28</v>
      </c>
      <c r="F15" s="92" t="s">
        <v>34</v>
      </c>
      <c r="G15" s="93"/>
      <c r="H15" s="93"/>
      <c r="I15" s="93"/>
      <c r="J15" s="51">
        <v>8</v>
      </c>
      <c r="K15" s="35"/>
      <c r="L15" s="55"/>
      <c r="M15" s="97"/>
      <c r="N15" s="95"/>
      <c r="O15" s="95"/>
      <c r="P15" s="95"/>
      <c r="Q15" s="95"/>
      <c r="R15" s="96"/>
    </row>
    <row r="16" spans="1:18" ht="12.75" customHeight="1">
      <c r="A16" s="90" t="s">
        <v>35</v>
      </c>
      <c r="B16" s="91"/>
      <c r="C16" s="91"/>
      <c r="D16" s="49">
        <v>7</v>
      </c>
      <c r="E16" s="50" t="s">
        <v>28</v>
      </c>
      <c r="F16" s="92" t="s">
        <v>36</v>
      </c>
      <c r="G16" s="93"/>
      <c r="H16" s="93"/>
      <c r="I16" s="93"/>
      <c r="J16" s="51">
        <v>8</v>
      </c>
      <c r="K16" s="35"/>
      <c r="L16" s="55"/>
      <c r="M16" s="97"/>
      <c r="N16" s="95"/>
      <c r="O16" s="95"/>
      <c r="P16" s="95"/>
      <c r="Q16" s="95"/>
      <c r="R16" s="96"/>
    </row>
    <row r="17" spans="1:18" ht="12.75" customHeight="1">
      <c r="A17" s="90" t="s">
        <v>37</v>
      </c>
      <c r="B17" s="91"/>
      <c r="C17" s="91"/>
      <c r="D17" s="49">
        <v>4</v>
      </c>
      <c r="E17" s="50" t="s">
        <v>28</v>
      </c>
      <c r="F17" s="92" t="s">
        <v>38</v>
      </c>
      <c r="G17" s="93"/>
      <c r="H17" s="93"/>
      <c r="I17" s="93"/>
      <c r="J17" s="51">
        <v>11</v>
      </c>
      <c r="K17" s="35"/>
      <c r="L17" s="55"/>
      <c r="M17" s="97"/>
      <c r="N17" s="95"/>
      <c r="O17" s="95"/>
      <c r="P17" s="95"/>
      <c r="Q17" s="95"/>
      <c r="R17" s="96"/>
    </row>
    <row r="18" spans="1:18" ht="12.75" customHeight="1">
      <c r="A18" s="90" t="s">
        <v>39</v>
      </c>
      <c r="B18" s="91"/>
      <c r="C18" s="91"/>
      <c r="D18" s="49">
        <v>4</v>
      </c>
      <c r="E18" s="50" t="s">
        <v>28</v>
      </c>
      <c r="F18" s="92" t="s">
        <v>40</v>
      </c>
      <c r="G18" s="93"/>
      <c r="H18" s="93"/>
      <c r="I18" s="93"/>
      <c r="J18" s="51">
        <v>11</v>
      </c>
      <c r="K18" s="30"/>
      <c r="L18" s="56"/>
      <c r="M18" s="110"/>
      <c r="N18" s="111"/>
      <c r="O18" s="111"/>
      <c r="P18" s="111"/>
      <c r="Q18" s="111"/>
      <c r="R18" s="112"/>
    </row>
    <row r="19" spans="1:18" ht="12.75">
      <c r="A19" s="90" t="s">
        <v>41</v>
      </c>
      <c r="B19" s="91"/>
      <c r="C19" s="91"/>
      <c r="D19" s="49">
        <v>11</v>
      </c>
      <c r="E19" s="50" t="s">
        <v>28</v>
      </c>
      <c r="F19" s="92" t="s">
        <v>42</v>
      </c>
      <c r="G19" s="93"/>
      <c r="H19" s="93"/>
      <c r="I19" s="93"/>
      <c r="J19" s="51">
        <v>4</v>
      </c>
      <c r="K19" s="30"/>
      <c r="L19" s="56"/>
      <c r="M19" s="38"/>
      <c r="N19" s="40"/>
      <c r="O19" s="40"/>
      <c r="P19" s="40"/>
      <c r="Q19" s="40"/>
      <c r="R19" s="39"/>
    </row>
    <row r="20" spans="1:18" ht="30" customHeight="1">
      <c r="A20" s="89"/>
      <c r="B20" s="89"/>
      <c r="C20" s="89"/>
      <c r="D20" s="89"/>
      <c r="E20" s="89"/>
      <c r="F20" s="89"/>
      <c r="G20" s="89"/>
      <c r="H20" s="89"/>
      <c r="I20" s="89"/>
      <c r="J20" s="44"/>
      <c r="K20" s="30"/>
      <c r="L20" s="56"/>
      <c r="M20" s="94" t="s">
        <v>47</v>
      </c>
      <c r="N20" s="119"/>
      <c r="O20" s="119"/>
      <c r="P20" s="119"/>
      <c r="Q20" s="119"/>
      <c r="R20" s="120"/>
    </row>
    <row r="21" spans="1:18" ht="12.75" customHeight="1">
      <c r="A21" s="98" t="s">
        <v>23</v>
      </c>
      <c r="B21" s="99"/>
      <c r="C21" s="99"/>
      <c r="D21" s="100"/>
      <c r="E21" s="101">
        <v>43082</v>
      </c>
      <c r="F21" s="102"/>
      <c r="G21" s="102"/>
      <c r="H21" s="102"/>
      <c r="I21" s="102"/>
      <c r="J21" s="103"/>
      <c r="K21" s="30"/>
      <c r="L21" s="56"/>
      <c r="M21" s="121"/>
      <c r="N21" s="119"/>
      <c r="O21" s="119"/>
      <c r="P21" s="119"/>
      <c r="Q21" s="119"/>
      <c r="R21" s="120"/>
    </row>
    <row r="22" spans="1:18" ht="12.75" customHeight="1">
      <c r="A22" s="90" t="s">
        <v>32</v>
      </c>
      <c r="B22" s="91"/>
      <c r="C22" s="91"/>
      <c r="D22" s="49"/>
      <c r="E22" s="50" t="s">
        <v>28</v>
      </c>
      <c r="F22" s="92" t="s">
        <v>33</v>
      </c>
      <c r="G22" s="93"/>
      <c r="H22" s="93"/>
      <c r="I22" s="93"/>
      <c r="J22" s="51"/>
      <c r="K22" s="30"/>
      <c r="L22" s="56"/>
      <c r="M22" s="121"/>
      <c r="N22" s="119"/>
      <c r="O22" s="119"/>
      <c r="P22" s="119"/>
      <c r="Q22" s="119"/>
      <c r="R22" s="120"/>
    </row>
    <row r="23" spans="1:18" ht="12.75" customHeight="1">
      <c r="A23" s="90" t="s">
        <v>34</v>
      </c>
      <c r="B23" s="91"/>
      <c r="C23" s="91"/>
      <c r="D23" s="49"/>
      <c r="E23" s="50" t="s">
        <v>28</v>
      </c>
      <c r="F23" s="92" t="s">
        <v>35</v>
      </c>
      <c r="G23" s="93"/>
      <c r="H23" s="93"/>
      <c r="I23" s="93"/>
      <c r="J23" s="51"/>
      <c r="K23" s="30"/>
      <c r="L23" s="56"/>
      <c r="M23" s="121"/>
      <c r="N23" s="119"/>
      <c r="O23" s="119"/>
      <c r="P23" s="119"/>
      <c r="Q23" s="119"/>
      <c r="R23" s="120"/>
    </row>
    <row r="24" spans="1:18" ht="12.75" customHeight="1">
      <c r="A24" s="90" t="s">
        <v>36</v>
      </c>
      <c r="B24" s="91"/>
      <c r="C24" s="91"/>
      <c r="D24" s="49"/>
      <c r="E24" s="50" t="s">
        <v>28</v>
      </c>
      <c r="F24" s="92" t="s">
        <v>37</v>
      </c>
      <c r="G24" s="93"/>
      <c r="H24" s="93"/>
      <c r="I24" s="93"/>
      <c r="J24" s="51"/>
      <c r="K24" s="30"/>
      <c r="L24" s="56"/>
      <c r="M24" s="121"/>
      <c r="N24" s="119"/>
      <c r="O24" s="119"/>
      <c r="P24" s="119"/>
      <c r="Q24" s="119"/>
      <c r="R24" s="120"/>
    </row>
    <row r="25" spans="1:18" ht="12.75" customHeight="1">
      <c r="A25" s="90" t="s">
        <v>38</v>
      </c>
      <c r="B25" s="91"/>
      <c r="C25" s="91"/>
      <c r="D25" s="49"/>
      <c r="E25" s="50" t="s">
        <v>28</v>
      </c>
      <c r="F25" s="92" t="s">
        <v>39</v>
      </c>
      <c r="G25" s="93"/>
      <c r="H25" s="93"/>
      <c r="I25" s="93"/>
      <c r="J25" s="51"/>
      <c r="K25" s="30"/>
      <c r="L25" s="56"/>
      <c r="M25" s="121"/>
      <c r="N25" s="119"/>
      <c r="O25" s="119"/>
      <c r="P25" s="119"/>
      <c r="Q25" s="119"/>
      <c r="R25" s="120"/>
    </row>
    <row r="26" spans="1:18" ht="12.75" customHeight="1">
      <c r="A26" s="90" t="s">
        <v>40</v>
      </c>
      <c r="B26" s="91"/>
      <c r="C26" s="91"/>
      <c r="D26" s="49"/>
      <c r="E26" s="50" t="s">
        <v>28</v>
      </c>
      <c r="F26" s="92" t="s">
        <v>41</v>
      </c>
      <c r="G26" s="93"/>
      <c r="H26" s="93"/>
      <c r="I26" s="93"/>
      <c r="J26" s="51"/>
      <c r="K26" s="30"/>
      <c r="L26" s="56"/>
      <c r="M26" s="121"/>
      <c r="N26" s="119"/>
      <c r="O26" s="119"/>
      <c r="P26" s="119"/>
      <c r="Q26" s="119"/>
      <c r="R26" s="120"/>
    </row>
    <row r="27" spans="1:18" ht="12.75">
      <c r="A27" s="90" t="s">
        <v>42</v>
      </c>
      <c r="B27" s="91"/>
      <c r="C27" s="91"/>
      <c r="D27" s="52"/>
      <c r="E27" s="50" t="s">
        <v>28</v>
      </c>
      <c r="F27" s="92" t="s">
        <v>31</v>
      </c>
      <c r="G27" s="93"/>
      <c r="H27" s="93"/>
      <c r="I27" s="93"/>
      <c r="J27" s="53"/>
      <c r="K27" s="30"/>
      <c r="L27" s="56"/>
      <c r="M27" s="38"/>
      <c r="N27" s="40"/>
      <c r="O27" s="40"/>
      <c r="P27" s="40"/>
      <c r="Q27" s="40"/>
      <c r="R27" s="39"/>
    </row>
    <row r="28" spans="1:18" ht="30" customHeight="1">
      <c r="A28" s="89"/>
      <c r="B28" s="89"/>
      <c r="C28" s="89"/>
      <c r="D28" s="89"/>
      <c r="E28" s="89"/>
      <c r="F28" s="89"/>
      <c r="G28" s="89"/>
      <c r="H28" s="89"/>
      <c r="I28" s="89"/>
      <c r="J28" s="44"/>
      <c r="K28" s="30"/>
      <c r="L28" s="56"/>
      <c r="M28" s="94" t="s">
        <v>48</v>
      </c>
      <c r="N28" s="95"/>
      <c r="O28" s="95"/>
      <c r="P28" s="95"/>
      <c r="Q28" s="95"/>
      <c r="R28" s="96"/>
    </row>
    <row r="29" spans="1:18" ht="12.75">
      <c r="A29" s="98" t="s">
        <v>23</v>
      </c>
      <c r="B29" s="99"/>
      <c r="C29" s="99"/>
      <c r="D29" s="100"/>
      <c r="E29" s="101">
        <v>43089</v>
      </c>
      <c r="F29" s="102"/>
      <c r="G29" s="102"/>
      <c r="H29" s="102"/>
      <c r="I29" s="102"/>
      <c r="J29" s="103"/>
      <c r="K29" s="30"/>
      <c r="L29" s="56"/>
      <c r="M29" s="97"/>
      <c r="N29" s="95"/>
      <c r="O29" s="95"/>
      <c r="P29" s="95"/>
      <c r="Q29" s="95"/>
      <c r="R29" s="96"/>
    </row>
    <row r="30" spans="1:18" ht="12.75" customHeight="1">
      <c r="A30" s="90"/>
      <c r="B30" s="91"/>
      <c r="C30" s="91"/>
      <c r="D30" s="49"/>
      <c r="E30" s="50"/>
      <c r="F30" s="92"/>
      <c r="G30" s="93"/>
      <c r="H30" s="93"/>
      <c r="I30" s="93"/>
      <c r="J30" s="51"/>
      <c r="K30" s="30"/>
      <c r="L30" s="56"/>
      <c r="M30" s="97"/>
      <c r="N30" s="95"/>
      <c r="O30" s="95"/>
      <c r="P30" s="95"/>
      <c r="Q30" s="95"/>
      <c r="R30" s="96"/>
    </row>
    <row r="31" spans="1:18" ht="15.75">
      <c r="A31" s="104" t="s">
        <v>43</v>
      </c>
      <c r="B31" s="105"/>
      <c r="C31" s="105"/>
      <c r="D31" s="105"/>
      <c r="E31" s="105"/>
      <c r="F31" s="105"/>
      <c r="G31" s="105"/>
      <c r="H31" s="105"/>
      <c r="I31" s="105"/>
      <c r="J31" s="106"/>
      <c r="K31" s="30"/>
      <c r="L31" s="56"/>
      <c r="M31" s="97"/>
      <c r="N31" s="95"/>
      <c r="O31" s="95"/>
      <c r="P31" s="95"/>
      <c r="Q31" s="95"/>
      <c r="R31" s="96"/>
    </row>
    <row r="32" spans="1:18" ht="12.75">
      <c r="A32" s="129"/>
      <c r="B32" s="130"/>
      <c r="C32" s="130"/>
      <c r="D32" s="131"/>
      <c r="E32" s="131"/>
      <c r="F32" s="131"/>
      <c r="G32" s="131"/>
      <c r="H32" s="131"/>
      <c r="I32" s="131"/>
      <c r="J32" s="132"/>
      <c r="K32" s="30"/>
      <c r="L32" s="56"/>
      <c r="M32" s="97"/>
      <c r="N32" s="95"/>
      <c r="O32" s="95"/>
      <c r="P32" s="95"/>
      <c r="Q32" s="95"/>
      <c r="R32" s="96"/>
    </row>
    <row r="33" spans="1:18" ht="15.75">
      <c r="A33" s="133" t="s">
        <v>44</v>
      </c>
      <c r="B33" s="134"/>
      <c r="C33" s="134"/>
      <c r="D33" s="134"/>
      <c r="E33" s="134"/>
      <c r="F33" s="134"/>
      <c r="G33" s="134"/>
      <c r="H33" s="134"/>
      <c r="I33" s="134"/>
      <c r="J33" s="135"/>
      <c r="K33" s="30"/>
      <c r="L33" s="56"/>
      <c r="M33" s="97"/>
      <c r="N33" s="95"/>
      <c r="O33" s="95"/>
      <c r="P33" s="95"/>
      <c r="Q33" s="95"/>
      <c r="R33" s="96"/>
    </row>
    <row r="34" spans="1:18" ht="12.75">
      <c r="A34" s="90"/>
      <c r="B34" s="91"/>
      <c r="C34" s="91"/>
      <c r="D34" s="49"/>
      <c r="E34" s="50"/>
      <c r="F34" s="92"/>
      <c r="G34" s="93"/>
      <c r="H34" s="93"/>
      <c r="I34" s="93"/>
      <c r="J34" s="51"/>
      <c r="K34" s="30"/>
      <c r="L34" s="56"/>
      <c r="M34" s="38"/>
      <c r="N34" s="40"/>
      <c r="O34" s="40"/>
      <c r="P34" s="40"/>
      <c r="Q34" s="40"/>
      <c r="R34" s="39"/>
    </row>
    <row r="35" spans="1:18" ht="12.75" customHeight="1">
      <c r="A35" s="90"/>
      <c r="B35" s="91"/>
      <c r="C35" s="91"/>
      <c r="D35" s="52"/>
      <c r="E35" s="50"/>
      <c r="F35" s="92"/>
      <c r="G35" s="93"/>
      <c r="H35" s="93"/>
      <c r="I35" s="93"/>
      <c r="J35" s="53"/>
      <c r="K35" s="30"/>
      <c r="L35" s="56"/>
      <c r="M35" s="145" t="s">
        <v>49</v>
      </c>
      <c r="N35" s="146"/>
      <c r="O35" s="146"/>
      <c r="P35" s="146"/>
      <c r="Q35" s="146"/>
      <c r="R35" s="147"/>
    </row>
    <row r="36" spans="1:18" ht="30" customHeight="1">
      <c r="A36" s="89"/>
      <c r="B36" s="89"/>
      <c r="C36" s="89"/>
      <c r="D36" s="89"/>
      <c r="E36" s="89"/>
      <c r="F36" s="89"/>
      <c r="G36" s="89"/>
      <c r="H36" s="89"/>
      <c r="I36" s="89"/>
      <c r="J36" s="44"/>
      <c r="K36" s="30"/>
      <c r="L36" s="56"/>
      <c r="M36" s="148"/>
      <c r="N36" s="149"/>
      <c r="O36" s="149"/>
      <c r="P36" s="149"/>
      <c r="Q36" s="149"/>
      <c r="R36" s="150"/>
    </row>
    <row r="37" spans="1:18" ht="12.75" customHeight="1">
      <c r="A37" s="136" t="s">
        <v>45</v>
      </c>
      <c r="B37" s="137"/>
      <c r="C37" s="137"/>
      <c r="D37" s="137"/>
      <c r="E37" s="137"/>
      <c r="F37" s="137"/>
      <c r="G37" s="137"/>
      <c r="H37" s="137"/>
      <c r="I37" s="137"/>
      <c r="J37" s="138"/>
      <c r="K37" s="30"/>
      <c r="L37" s="56"/>
      <c r="M37" s="148"/>
      <c r="N37" s="149"/>
      <c r="O37" s="149"/>
      <c r="P37" s="149"/>
      <c r="Q37" s="149"/>
      <c r="R37" s="150"/>
    </row>
    <row r="38" spans="1:18" ht="12.75">
      <c r="A38" s="139"/>
      <c r="B38" s="140"/>
      <c r="C38" s="140"/>
      <c r="D38" s="140"/>
      <c r="E38" s="140"/>
      <c r="F38" s="140"/>
      <c r="G38" s="140"/>
      <c r="H38" s="140"/>
      <c r="I38" s="140"/>
      <c r="J38" s="141"/>
      <c r="K38" s="30"/>
      <c r="L38" s="56"/>
      <c r="M38" s="148"/>
      <c r="N38" s="149"/>
      <c r="O38" s="149"/>
      <c r="P38" s="149"/>
      <c r="Q38" s="149"/>
      <c r="R38" s="150"/>
    </row>
    <row r="39" spans="1:18" ht="12.75">
      <c r="A39" s="139"/>
      <c r="B39" s="140"/>
      <c r="C39" s="140"/>
      <c r="D39" s="140"/>
      <c r="E39" s="140"/>
      <c r="F39" s="140"/>
      <c r="G39" s="140"/>
      <c r="H39" s="140"/>
      <c r="I39" s="140"/>
      <c r="J39" s="141"/>
      <c r="K39" s="30"/>
      <c r="L39" s="56"/>
      <c r="M39" s="148"/>
      <c r="N39" s="149"/>
      <c r="O39" s="149"/>
      <c r="P39" s="149"/>
      <c r="Q39" s="149"/>
      <c r="R39" s="150"/>
    </row>
    <row r="40" spans="1:18" ht="12.75">
      <c r="A40" s="139"/>
      <c r="B40" s="140"/>
      <c r="C40" s="140"/>
      <c r="D40" s="140"/>
      <c r="E40" s="140"/>
      <c r="F40" s="140"/>
      <c r="G40" s="140"/>
      <c r="H40" s="140"/>
      <c r="I40" s="140"/>
      <c r="J40" s="141"/>
      <c r="K40" s="30"/>
      <c r="L40" s="56"/>
      <c r="M40" s="151"/>
      <c r="N40" s="152"/>
      <c r="O40" s="152"/>
      <c r="P40" s="152"/>
      <c r="Q40" s="152"/>
      <c r="R40" s="153"/>
    </row>
    <row r="41" spans="1:18" ht="12.75" customHeight="1">
      <c r="A41" s="139"/>
      <c r="B41" s="140"/>
      <c r="C41" s="140"/>
      <c r="D41" s="140"/>
      <c r="E41" s="140"/>
      <c r="F41" s="140"/>
      <c r="G41" s="140"/>
      <c r="H41" s="140"/>
      <c r="I41" s="140"/>
      <c r="J41" s="141"/>
      <c r="K41" s="30"/>
      <c r="L41" s="56"/>
      <c r="M41" s="145" t="s">
        <v>50</v>
      </c>
      <c r="N41" s="108"/>
      <c r="O41" s="108"/>
      <c r="P41" s="108"/>
      <c r="Q41" s="108"/>
      <c r="R41" s="109"/>
    </row>
    <row r="42" spans="1:18" ht="12.75">
      <c r="A42" s="139"/>
      <c r="B42" s="140"/>
      <c r="C42" s="140"/>
      <c r="D42" s="140"/>
      <c r="E42" s="140"/>
      <c r="F42" s="140"/>
      <c r="G42" s="140"/>
      <c r="H42" s="140"/>
      <c r="I42" s="140"/>
      <c r="J42" s="141"/>
      <c r="K42" s="30"/>
      <c r="L42" s="56"/>
      <c r="M42" s="97"/>
      <c r="N42" s="95"/>
      <c r="O42" s="95"/>
      <c r="P42" s="95"/>
      <c r="Q42" s="95"/>
      <c r="R42" s="96"/>
    </row>
    <row r="43" spans="1:18" ht="12.75">
      <c r="A43" s="139"/>
      <c r="B43" s="140"/>
      <c r="C43" s="140"/>
      <c r="D43" s="140"/>
      <c r="E43" s="140"/>
      <c r="F43" s="140"/>
      <c r="G43" s="140"/>
      <c r="H43" s="140"/>
      <c r="I43" s="140"/>
      <c r="J43" s="141"/>
      <c r="K43" s="30"/>
      <c r="L43" s="56"/>
      <c r="M43" s="97"/>
      <c r="N43" s="95"/>
      <c r="O43" s="95"/>
      <c r="P43" s="95"/>
      <c r="Q43" s="95"/>
      <c r="R43" s="96"/>
    </row>
    <row r="44" spans="1:18" ht="12.75">
      <c r="A44" s="139"/>
      <c r="B44" s="140"/>
      <c r="C44" s="140"/>
      <c r="D44" s="140"/>
      <c r="E44" s="140"/>
      <c r="F44" s="140"/>
      <c r="G44" s="140"/>
      <c r="H44" s="140"/>
      <c r="I44" s="140"/>
      <c r="J44" s="141"/>
      <c r="K44" s="30"/>
      <c r="L44" s="56"/>
      <c r="M44" s="97"/>
      <c r="N44" s="95"/>
      <c r="O44" s="95"/>
      <c r="P44" s="95"/>
      <c r="Q44" s="95"/>
      <c r="R44" s="96"/>
    </row>
    <row r="45" spans="1:18" ht="12.75">
      <c r="A45" s="139"/>
      <c r="B45" s="140"/>
      <c r="C45" s="140"/>
      <c r="D45" s="140"/>
      <c r="E45" s="140"/>
      <c r="F45" s="140"/>
      <c r="G45" s="140"/>
      <c r="H45" s="140"/>
      <c r="I45" s="140"/>
      <c r="J45" s="141"/>
      <c r="K45" s="30"/>
      <c r="L45" s="56"/>
      <c r="M45" s="97"/>
      <c r="N45" s="95"/>
      <c r="O45" s="95"/>
      <c r="P45" s="95"/>
      <c r="Q45" s="95"/>
      <c r="R45" s="96"/>
    </row>
    <row r="46" spans="1:18" ht="12.75">
      <c r="A46" s="139"/>
      <c r="B46" s="140"/>
      <c r="C46" s="140"/>
      <c r="D46" s="140"/>
      <c r="E46" s="140"/>
      <c r="F46" s="140"/>
      <c r="G46" s="140"/>
      <c r="H46" s="140"/>
      <c r="I46" s="140"/>
      <c r="J46" s="141"/>
      <c r="K46" s="30"/>
      <c r="L46" s="56"/>
      <c r="M46" s="97"/>
      <c r="N46" s="95"/>
      <c r="O46" s="95"/>
      <c r="P46" s="95"/>
      <c r="Q46" s="95"/>
      <c r="R46" s="96"/>
    </row>
    <row r="47" spans="1:18" ht="12.75">
      <c r="A47" s="142"/>
      <c r="B47" s="143"/>
      <c r="C47" s="143"/>
      <c r="D47" s="143"/>
      <c r="E47" s="143"/>
      <c r="F47" s="143"/>
      <c r="G47" s="143"/>
      <c r="H47" s="143"/>
      <c r="I47" s="143"/>
      <c r="J47" s="144"/>
      <c r="K47" s="45"/>
      <c r="L47" s="45"/>
      <c r="M47" s="110"/>
      <c r="N47" s="111"/>
      <c r="O47" s="111"/>
      <c r="P47" s="111"/>
      <c r="Q47" s="111"/>
      <c r="R47" s="112"/>
    </row>
    <row r="48" spans="1:14" ht="12.75">
      <c r="A48" s="45"/>
      <c r="B48" s="45"/>
      <c r="C48" s="45"/>
      <c r="D48" s="45"/>
      <c r="E48" s="45"/>
      <c r="F48" s="45"/>
      <c r="G48" s="45"/>
      <c r="H48" s="45"/>
      <c r="I48" s="45"/>
      <c r="J48" s="45"/>
      <c r="K48" s="45"/>
      <c r="L48" s="45"/>
      <c r="M48" s="45"/>
      <c r="N48" s="45"/>
    </row>
    <row r="49" spans="1:14" ht="12.75">
      <c r="A49" s="45"/>
      <c r="B49" s="45"/>
      <c r="C49" s="45"/>
      <c r="D49" s="45"/>
      <c r="E49" s="45"/>
      <c r="F49" s="45"/>
      <c r="G49" s="45"/>
      <c r="H49" s="45"/>
      <c r="I49" s="45"/>
      <c r="J49" s="45"/>
      <c r="K49" s="45"/>
      <c r="L49" s="45"/>
      <c r="M49" s="45"/>
      <c r="N49" s="45"/>
    </row>
    <row r="50" spans="1:14" ht="12.75">
      <c r="A50" s="44"/>
      <c r="B50" s="44"/>
      <c r="C50" s="44"/>
      <c r="D50" s="44"/>
      <c r="E50" s="44"/>
      <c r="F50" s="44"/>
      <c r="G50" s="44"/>
      <c r="H50" s="44"/>
      <c r="I50" s="44"/>
      <c r="J50" s="44"/>
      <c r="K50" s="46"/>
      <c r="L50" s="46"/>
      <c r="M50" s="46"/>
      <c r="N50" s="46"/>
    </row>
    <row r="51" spans="1:10" ht="12.75">
      <c r="A51" s="30"/>
      <c r="B51" s="30"/>
      <c r="C51" s="30"/>
      <c r="D51" s="30"/>
      <c r="E51" s="30"/>
      <c r="F51" s="30"/>
      <c r="G51" s="30"/>
      <c r="H51" s="30"/>
      <c r="I51" s="30"/>
      <c r="J51" s="30"/>
    </row>
  </sheetData>
  <sheetProtection/>
  <mergeCells count="74">
    <mergeCell ref="A32:J32"/>
    <mergeCell ref="A33:J33"/>
    <mergeCell ref="A37:J47"/>
    <mergeCell ref="M35:R40"/>
    <mergeCell ref="M41:R47"/>
    <mergeCell ref="A1:R1"/>
    <mergeCell ref="A2:P2"/>
    <mergeCell ref="Q2:R2"/>
    <mergeCell ref="A4:J4"/>
    <mergeCell ref="M4:R4"/>
    <mergeCell ref="B5:D5"/>
    <mergeCell ref="G5:H5"/>
    <mergeCell ref="A23:C23"/>
    <mergeCell ref="F23:I23"/>
    <mergeCell ref="A24:C24"/>
    <mergeCell ref="F24:I24"/>
    <mergeCell ref="F18:I18"/>
    <mergeCell ref="A19:C19"/>
    <mergeCell ref="F19:I19"/>
    <mergeCell ref="I5:J5"/>
    <mergeCell ref="B6:D6"/>
    <mergeCell ref="G6:H6"/>
    <mergeCell ref="I6:J6"/>
    <mergeCell ref="A20:I20"/>
    <mergeCell ref="M20:R26"/>
    <mergeCell ref="A21:D21"/>
    <mergeCell ref="E21:J21"/>
    <mergeCell ref="A22:C22"/>
    <mergeCell ref="F22:I22"/>
    <mergeCell ref="I10:J10"/>
    <mergeCell ref="B7:D7"/>
    <mergeCell ref="G7:H7"/>
    <mergeCell ref="I7:J7"/>
    <mergeCell ref="B8:D8"/>
    <mergeCell ref="G8:H8"/>
    <mergeCell ref="I8:J8"/>
    <mergeCell ref="B11:D11"/>
    <mergeCell ref="G11:H11"/>
    <mergeCell ref="I11:J11"/>
    <mergeCell ref="A13:D13"/>
    <mergeCell ref="E13:J13"/>
    <mergeCell ref="B9:D9"/>
    <mergeCell ref="G9:H9"/>
    <mergeCell ref="I9:J9"/>
    <mergeCell ref="B10:D10"/>
    <mergeCell ref="G10:H10"/>
    <mergeCell ref="M13:R18"/>
    <mergeCell ref="A14:C14"/>
    <mergeCell ref="F14:I14"/>
    <mergeCell ref="A15:C15"/>
    <mergeCell ref="F15:I15"/>
    <mergeCell ref="A16:C16"/>
    <mergeCell ref="F16:I16"/>
    <mergeCell ref="A17:C17"/>
    <mergeCell ref="F17:I17"/>
    <mergeCell ref="A18:C18"/>
    <mergeCell ref="A25:C25"/>
    <mergeCell ref="F25:I25"/>
    <mergeCell ref="A26:C26"/>
    <mergeCell ref="F26:I26"/>
    <mergeCell ref="A31:J31"/>
    <mergeCell ref="A27:C27"/>
    <mergeCell ref="F27:I27"/>
    <mergeCell ref="A28:I28"/>
    <mergeCell ref="A36:I36"/>
    <mergeCell ref="A35:C35"/>
    <mergeCell ref="F35:I35"/>
    <mergeCell ref="M28:R33"/>
    <mergeCell ref="A29:D29"/>
    <mergeCell ref="E29:J29"/>
    <mergeCell ref="A30:C30"/>
    <mergeCell ref="F30:I30"/>
    <mergeCell ref="A34:C34"/>
    <mergeCell ref="F34:I34"/>
  </mergeCells>
  <printOptions/>
  <pageMargins left="0.5" right="0.25" top="0.25" bottom="0.25" header="0" footer="0"/>
  <pageSetup horizontalDpi="600" verticalDpi="600" orientation="portrait" r:id="rId2"/>
  <headerFooter alignWithMargins="0">
    <oddFooter>&amp;LPrinted: &amp;D  &amp;T</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U36"/>
  <sheetViews>
    <sheetView zoomScalePageLayoutView="0" workbookViewId="0" topLeftCell="A1">
      <selection activeCell="A37" sqref="A37"/>
    </sheetView>
  </sheetViews>
  <sheetFormatPr defaultColWidth="9.140625" defaultRowHeight="12.75"/>
  <cols>
    <col min="1" max="1" width="5.421875" style="0" customWidth="1"/>
    <col min="2" max="2" width="18.57421875" style="0" bestFit="1" customWidth="1"/>
    <col min="3" max="3" width="12.7109375" style="0" customWidth="1"/>
    <col min="7" max="7" width="16.140625" style="0" bestFit="1" customWidth="1"/>
    <col min="8" max="8" width="10.57421875" style="0" bestFit="1" customWidth="1"/>
    <col min="9" max="9" width="10.00390625" style="0" bestFit="1" customWidth="1"/>
  </cols>
  <sheetData>
    <row r="1" spans="1:21" ht="14.25">
      <c r="A1" s="58"/>
      <c r="B1" s="59"/>
      <c r="C1" s="59"/>
      <c r="D1" s="58"/>
      <c r="E1" s="58"/>
      <c r="F1" s="58"/>
      <c r="G1" s="60"/>
      <c r="H1" s="60"/>
      <c r="I1" s="60"/>
      <c r="J1" s="60"/>
      <c r="K1" s="60"/>
      <c r="L1" s="60"/>
      <c r="M1" s="60"/>
      <c r="N1" s="72"/>
      <c r="O1" s="72"/>
      <c r="P1" s="72"/>
      <c r="Q1" s="72"/>
      <c r="R1" s="72"/>
      <c r="S1" s="72"/>
      <c r="T1" s="72"/>
      <c r="U1" s="57"/>
    </row>
    <row r="2" spans="1:21" ht="12.75">
      <c r="A2" s="61"/>
      <c r="B2" s="76"/>
      <c r="C2" s="73"/>
      <c r="D2" s="73"/>
      <c r="E2" s="73"/>
      <c r="F2" s="74"/>
      <c r="G2" s="77"/>
      <c r="H2" s="77"/>
      <c r="I2" s="77"/>
      <c r="J2" s="77"/>
      <c r="K2" s="77"/>
      <c r="L2" s="77"/>
      <c r="M2" s="60"/>
      <c r="N2" s="72"/>
      <c r="O2" s="72"/>
      <c r="P2" s="72"/>
      <c r="Q2" s="72"/>
      <c r="R2" s="72"/>
      <c r="S2" s="72"/>
      <c r="T2" s="72"/>
      <c r="U2" s="57"/>
    </row>
    <row r="3" spans="1:21" ht="12.75">
      <c r="A3" s="61"/>
      <c r="B3" s="63"/>
      <c r="C3" s="61"/>
      <c r="D3" s="73"/>
      <c r="E3" s="61"/>
      <c r="F3" s="74"/>
      <c r="G3" s="77"/>
      <c r="H3" s="77"/>
      <c r="I3" s="77"/>
      <c r="J3" s="78"/>
      <c r="K3" s="77"/>
      <c r="L3" s="77"/>
      <c r="M3" s="60"/>
      <c r="N3" s="72"/>
      <c r="O3" s="72"/>
      <c r="P3" s="72"/>
      <c r="Q3" s="72"/>
      <c r="R3" s="72"/>
      <c r="S3" s="72"/>
      <c r="T3" s="72"/>
      <c r="U3" s="57"/>
    </row>
    <row r="4" spans="1:21" ht="12.75">
      <c r="A4" s="61"/>
      <c r="B4" s="76"/>
      <c r="C4" s="73"/>
      <c r="D4" s="73"/>
      <c r="E4" s="73"/>
      <c r="F4" s="74"/>
      <c r="G4" s="77"/>
      <c r="H4" s="77"/>
      <c r="I4" s="77"/>
      <c r="J4" s="77"/>
      <c r="K4" s="77"/>
      <c r="L4" s="77"/>
      <c r="M4" s="60"/>
      <c r="N4" s="72"/>
      <c r="O4" s="72"/>
      <c r="P4" s="72"/>
      <c r="Q4" s="72"/>
      <c r="R4" s="72"/>
      <c r="S4" s="72"/>
      <c r="T4" s="72"/>
      <c r="U4" s="57"/>
    </row>
    <row r="5" spans="1:21" ht="12.75">
      <c r="A5" s="61"/>
      <c r="B5" s="63"/>
      <c r="C5" s="61"/>
      <c r="D5" s="61"/>
      <c r="E5" s="61"/>
      <c r="F5" s="62"/>
      <c r="G5" s="60"/>
      <c r="H5" s="60"/>
      <c r="I5" s="60"/>
      <c r="J5" s="60"/>
      <c r="K5" s="60"/>
      <c r="L5" s="60"/>
      <c r="M5" s="60"/>
      <c r="N5" s="72"/>
      <c r="O5" s="72"/>
      <c r="P5" s="72"/>
      <c r="Q5" s="72"/>
      <c r="R5" s="72"/>
      <c r="S5" s="72"/>
      <c r="T5" s="72"/>
      <c r="U5" s="57"/>
    </row>
    <row r="6" spans="1:21" ht="12.75">
      <c r="A6" s="61"/>
      <c r="B6" s="63"/>
      <c r="C6" s="61"/>
      <c r="D6" s="61"/>
      <c r="E6" s="61"/>
      <c r="F6" s="62"/>
      <c r="G6" s="60"/>
      <c r="H6" s="60"/>
      <c r="I6" s="60"/>
      <c r="J6" s="60"/>
      <c r="K6" s="60"/>
      <c r="L6" s="60"/>
      <c r="M6" s="60"/>
      <c r="N6" s="72"/>
      <c r="O6" s="72"/>
      <c r="P6" s="72"/>
      <c r="Q6" s="72"/>
      <c r="R6" s="72"/>
      <c r="S6" s="72"/>
      <c r="T6" s="72"/>
      <c r="U6" s="57"/>
    </row>
    <row r="7" spans="1:21" ht="12.75">
      <c r="A7" s="61"/>
      <c r="B7" s="63"/>
      <c r="C7" s="61"/>
      <c r="D7" s="61"/>
      <c r="E7" s="61"/>
      <c r="F7" s="62"/>
      <c r="G7" s="60"/>
      <c r="H7" s="60"/>
      <c r="I7" s="60"/>
      <c r="J7" s="60"/>
      <c r="K7" s="60"/>
      <c r="L7" s="60"/>
      <c r="M7" s="60"/>
      <c r="N7" s="72"/>
      <c r="O7" s="72"/>
      <c r="P7" s="72"/>
      <c r="Q7" s="72"/>
      <c r="R7" s="72"/>
      <c r="S7" s="72"/>
      <c r="T7" s="72"/>
      <c r="U7" s="57"/>
    </row>
    <row r="8" spans="1:21" ht="12.75">
      <c r="A8" s="61"/>
      <c r="B8" s="63"/>
      <c r="C8" s="61"/>
      <c r="D8" s="61"/>
      <c r="E8" s="61"/>
      <c r="F8" s="62"/>
      <c r="G8" s="60"/>
      <c r="H8" s="60"/>
      <c r="I8" s="60"/>
      <c r="J8" s="60"/>
      <c r="K8" s="60"/>
      <c r="L8" s="60"/>
      <c r="M8" s="60"/>
      <c r="N8" s="72"/>
      <c r="O8" s="72"/>
      <c r="P8" s="72"/>
      <c r="Q8" s="72"/>
      <c r="R8" s="72"/>
      <c r="S8" s="72"/>
      <c r="T8" s="72"/>
      <c r="U8" s="57"/>
    </row>
    <row r="9" spans="1:21" ht="12.75">
      <c r="A9" s="61"/>
      <c r="B9" s="63"/>
      <c r="C9" s="61"/>
      <c r="D9" s="61"/>
      <c r="E9" s="61"/>
      <c r="F9" s="62"/>
      <c r="G9" s="60"/>
      <c r="H9" s="60"/>
      <c r="I9" s="60"/>
      <c r="J9" s="60"/>
      <c r="K9" s="60"/>
      <c r="L9" s="60"/>
      <c r="M9" s="60"/>
      <c r="N9" s="72"/>
      <c r="O9" s="72"/>
      <c r="P9" s="72"/>
      <c r="Q9" s="72"/>
      <c r="R9" s="72"/>
      <c r="S9" s="72"/>
      <c r="T9" s="72"/>
      <c r="U9" s="57"/>
    </row>
    <row r="10" spans="1:21" ht="12.75">
      <c r="A10" s="61"/>
      <c r="B10" s="63"/>
      <c r="C10" s="61"/>
      <c r="D10" s="61"/>
      <c r="E10" s="61"/>
      <c r="F10" s="62"/>
      <c r="G10" s="60"/>
      <c r="H10" s="60"/>
      <c r="I10" s="60"/>
      <c r="J10" s="60"/>
      <c r="K10" s="60"/>
      <c r="L10" s="60"/>
      <c r="M10" s="60"/>
      <c r="N10" s="72"/>
      <c r="O10" s="72"/>
      <c r="P10" s="72"/>
      <c r="Q10" s="72"/>
      <c r="R10" s="72"/>
      <c r="S10" s="72"/>
      <c r="T10" s="72"/>
      <c r="U10" s="57"/>
    </row>
    <row r="11" spans="1:21" ht="12.75">
      <c r="A11" s="61"/>
      <c r="B11" s="63"/>
      <c r="C11" s="61"/>
      <c r="D11" s="61"/>
      <c r="E11" s="61"/>
      <c r="F11" s="62"/>
      <c r="G11" s="60"/>
      <c r="H11" s="60"/>
      <c r="I11" s="60"/>
      <c r="J11" s="60"/>
      <c r="K11" s="60"/>
      <c r="L11" s="60"/>
      <c r="M11" s="60"/>
      <c r="N11" s="72"/>
      <c r="O11" s="72"/>
      <c r="P11" s="72"/>
      <c r="Q11" s="72"/>
      <c r="R11" s="72"/>
      <c r="S11" s="72"/>
      <c r="T11" s="72"/>
      <c r="U11" s="57"/>
    </row>
    <row r="12" spans="1:21" ht="12.75">
      <c r="A12" s="61"/>
      <c r="B12" s="63"/>
      <c r="C12" s="61"/>
      <c r="D12" s="61"/>
      <c r="E12" s="61"/>
      <c r="F12" s="62"/>
      <c r="G12" s="60"/>
      <c r="H12" s="60"/>
      <c r="I12" s="60"/>
      <c r="J12" s="60"/>
      <c r="K12" s="60"/>
      <c r="L12" s="60"/>
      <c r="M12" s="60"/>
      <c r="N12" s="72"/>
      <c r="O12" s="72"/>
      <c r="P12" s="72"/>
      <c r="Q12" s="72"/>
      <c r="R12" s="72"/>
      <c r="S12" s="72"/>
      <c r="T12" s="72"/>
      <c r="U12" s="57"/>
    </row>
    <row r="13" spans="1:21" ht="12.75">
      <c r="A13" s="61"/>
      <c r="B13" s="63"/>
      <c r="C13" s="61"/>
      <c r="D13" s="61"/>
      <c r="E13" s="61"/>
      <c r="F13" s="62"/>
      <c r="G13" s="60"/>
      <c r="H13" s="60"/>
      <c r="I13" s="60"/>
      <c r="J13" s="60"/>
      <c r="K13" s="60"/>
      <c r="L13" s="60"/>
      <c r="M13" s="60"/>
      <c r="N13" s="72"/>
      <c r="O13" s="72"/>
      <c r="P13" s="72"/>
      <c r="Q13" s="72"/>
      <c r="R13" s="72"/>
      <c r="S13" s="72"/>
      <c r="T13" s="72"/>
      <c r="U13" s="57"/>
    </row>
    <row r="14" spans="1:21" ht="12.75">
      <c r="A14" s="61"/>
      <c r="B14" s="63"/>
      <c r="C14" s="61"/>
      <c r="D14" s="61"/>
      <c r="E14" s="61"/>
      <c r="F14" s="62"/>
      <c r="G14" s="60"/>
      <c r="H14" s="60"/>
      <c r="I14" s="60"/>
      <c r="J14" s="60"/>
      <c r="K14" s="60"/>
      <c r="L14" s="60"/>
      <c r="M14" s="60"/>
      <c r="N14" s="72"/>
      <c r="O14" s="72"/>
      <c r="P14" s="72"/>
      <c r="Q14" s="72"/>
      <c r="R14" s="72"/>
      <c r="S14" s="72"/>
      <c r="T14" s="72"/>
      <c r="U14" s="57"/>
    </row>
    <row r="15" spans="1:21" ht="12.75">
      <c r="A15" s="61"/>
      <c r="B15" s="63"/>
      <c r="C15" s="61"/>
      <c r="D15" s="61"/>
      <c r="E15" s="61"/>
      <c r="F15" s="62"/>
      <c r="G15" s="60"/>
      <c r="H15" s="60"/>
      <c r="I15" s="60"/>
      <c r="J15" s="60"/>
      <c r="K15" s="60"/>
      <c r="L15" s="60"/>
      <c r="M15" s="60"/>
      <c r="N15" s="72"/>
      <c r="O15" s="72"/>
      <c r="P15" s="72"/>
      <c r="Q15" s="72"/>
      <c r="R15" s="72"/>
      <c r="S15" s="72"/>
      <c r="T15" s="72"/>
      <c r="U15" s="57"/>
    </row>
    <row r="16" spans="1:21" ht="12.75">
      <c r="A16" s="60"/>
      <c r="B16" s="60"/>
      <c r="C16" s="60"/>
      <c r="D16" s="60"/>
      <c r="E16" s="60"/>
      <c r="F16" s="60"/>
      <c r="G16" s="60"/>
      <c r="H16" s="60"/>
      <c r="I16" s="60"/>
      <c r="J16" s="60"/>
      <c r="K16" s="60"/>
      <c r="L16" s="60"/>
      <c r="M16" s="60"/>
      <c r="N16" s="72"/>
      <c r="O16" s="72"/>
      <c r="P16" s="72"/>
      <c r="Q16" s="72"/>
      <c r="R16" s="72"/>
      <c r="S16" s="72"/>
      <c r="T16" s="72"/>
      <c r="U16" s="57"/>
    </row>
    <row r="17" spans="1:21" ht="17.25" customHeight="1">
      <c r="A17" s="60"/>
      <c r="B17" s="64"/>
      <c r="C17" s="60"/>
      <c r="D17" s="60"/>
      <c r="E17" s="60"/>
      <c r="F17" s="60"/>
      <c r="G17" s="60"/>
      <c r="H17" s="60"/>
      <c r="I17" s="60"/>
      <c r="J17" s="60"/>
      <c r="K17" s="60"/>
      <c r="L17" s="60"/>
      <c r="M17" s="60"/>
      <c r="N17" s="72"/>
      <c r="O17" s="72"/>
      <c r="P17" s="72"/>
      <c r="Q17" s="72"/>
      <c r="R17" s="72"/>
      <c r="S17" s="72"/>
      <c r="T17" s="72"/>
      <c r="U17" s="57"/>
    </row>
    <row r="18" spans="1:21" ht="17.25" customHeight="1">
      <c r="A18" s="60"/>
      <c r="B18" s="60"/>
      <c r="C18" s="60"/>
      <c r="D18" s="60"/>
      <c r="E18" s="60"/>
      <c r="F18" s="60"/>
      <c r="G18" s="60"/>
      <c r="H18" s="60"/>
      <c r="I18" s="60"/>
      <c r="J18" s="60"/>
      <c r="K18" s="60"/>
      <c r="L18" s="60"/>
      <c r="M18" s="60"/>
      <c r="N18" s="72"/>
      <c r="O18" s="72"/>
      <c r="P18" s="72"/>
      <c r="Q18" s="72"/>
      <c r="R18" s="72"/>
      <c r="S18" s="72"/>
      <c r="T18" s="72"/>
      <c r="U18" s="57"/>
    </row>
    <row r="19" spans="1:21" ht="17.25" customHeight="1">
      <c r="A19" s="79"/>
      <c r="B19" s="163"/>
      <c r="C19" s="95"/>
      <c r="D19" s="95"/>
      <c r="E19" s="95"/>
      <c r="F19" s="95"/>
      <c r="G19" s="95"/>
      <c r="H19" s="95"/>
      <c r="I19" s="95"/>
      <c r="J19" s="95"/>
      <c r="K19" s="95"/>
      <c r="L19" s="95"/>
      <c r="M19" s="164"/>
      <c r="N19" s="72"/>
      <c r="O19" s="72"/>
      <c r="P19" s="72"/>
      <c r="Q19" s="72"/>
      <c r="R19" s="72"/>
      <c r="S19" s="72"/>
      <c r="T19" s="72"/>
      <c r="U19" s="57"/>
    </row>
    <row r="20" spans="1:21" ht="12.75">
      <c r="A20" s="60"/>
      <c r="B20" s="95"/>
      <c r="C20" s="95"/>
      <c r="D20" s="95"/>
      <c r="E20" s="95"/>
      <c r="F20" s="95"/>
      <c r="G20" s="95"/>
      <c r="H20" s="95"/>
      <c r="I20" s="95"/>
      <c r="J20" s="95"/>
      <c r="K20" s="95"/>
      <c r="L20" s="95"/>
      <c r="M20" s="164"/>
      <c r="N20" s="72"/>
      <c r="O20" s="72"/>
      <c r="P20" s="72"/>
      <c r="Q20" s="72"/>
      <c r="R20" s="72"/>
      <c r="S20" s="72"/>
      <c r="T20" s="72"/>
      <c r="U20" s="57"/>
    </row>
    <row r="21" spans="1:21" ht="12.75" customHeight="1">
      <c r="A21" s="60"/>
      <c r="B21" s="95"/>
      <c r="C21" s="95"/>
      <c r="D21" s="95"/>
      <c r="E21" s="95"/>
      <c r="F21" s="95"/>
      <c r="G21" s="95"/>
      <c r="H21" s="95"/>
      <c r="I21" s="95"/>
      <c r="J21" s="95"/>
      <c r="K21" s="95"/>
      <c r="L21" s="95"/>
      <c r="M21" s="164"/>
      <c r="N21" s="72"/>
      <c r="O21" s="72"/>
      <c r="P21" s="72"/>
      <c r="Q21" s="72"/>
      <c r="R21" s="72"/>
      <c r="S21" s="72"/>
      <c r="T21" s="72"/>
      <c r="U21" s="57"/>
    </row>
    <row r="22" spans="1:21" ht="12.75">
      <c r="A22" s="60"/>
      <c r="B22" s="60"/>
      <c r="C22" s="60"/>
      <c r="D22" s="60"/>
      <c r="E22" s="60"/>
      <c r="F22" s="60"/>
      <c r="G22" s="60"/>
      <c r="H22" s="60"/>
      <c r="I22" s="60"/>
      <c r="J22" s="60"/>
      <c r="K22" s="60"/>
      <c r="L22" s="60"/>
      <c r="M22" s="60"/>
      <c r="N22" s="72"/>
      <c r="O22" s="72"/>
      <c r="P22" s="72"/>
      <c r="Q22" s="72"/>
      <c r="R22" s="72"/>
      <c r="S22" s="72"/>
      <c r="T22" s="72"/>
      <c r="U22" s="57"/>
    </row>
    <row r="23" spans="1:21" ht="12.75">
      <c r="A23" s="71"/>
      <c r="B23" s="165"/>
      <c r="C23" s="89"/>
      <c r="D23" s="89"/>
      <c r="E23" s="89"/>
      <c r="F23" s="89"/>
      <c r="G23" s="89"/>
      <c r="H23" s="89"/>
      <c r="I23" s="89"/>
      <c r="J23" s="89"/>
      <c r="K23" s="89"/>
      <c r="L23" s="89"/>
      <c r="M23" s="60"/>
      <c r="N23" s="72"/>
      <c r="O23" s="72"/>
      <c r="P23" s="72"/>
      <c r="Q23" s="72"/>
      <c r="R23" s="72"/>
      <c r="S23" s="72"/>
      <c r="T23" s="72"/>
      <c r="U23" s="57"/>
    </row>
    <row r="24" spans="1:21" ht="12.75">
      <c r="A24" s="60"/>
      <c r="B24" s="166"/>
      <c r="C24" s="166"/>
      <c r="D24" s="166"/>
      <c r="E24" s="166"/>
      <c r="F24" s="166"/>
      <c r="G24" s="166"/>
      <c r="H24" s="166"/>
      <c r="I24" s="166"/>
      <c r="J24" s="166"/>
      <c r="K24" s="166"/>
      <c r="L24" s="166"/>
      <c r="M24" s="166"/>
      <c r="N24" s="72"/>
      <c r="O24" s="72"/>
      <c r="P24" s="72"/>
      <c r="Q24" s="72"/>
      <c r="R24" s="72"/>
      <c r="S24" s="72"/>
      <c r="T24" s="72"/>
      <c r="U24" s="57"/>
    </row>
    <row r="25" spans="1:21" ht="12.75">
      <c r="A25" s="71"/>
      <c r="B25" s="163"/>
      <c r="C25" s="163"/>
      <c r="D25" s="163"/>
      <c r="E25" s="163"/>
      <c r="F25" s="163"/>
      <c r="G25" s="163"/>
      <c r="H25" s="163"/>
      <c r="I25" s="163"/>
      <c r="J25" s="163"/>
      <c r="K25" s="163"/>
      <c r="L25" s="163"/>
      <c r="M25" s="163"/>
      <c r="N25" s="72"/>
      <c r="O25" s="72"/>
      <c r="P25" s="72"/>
      <c r="Q25" s="72"/>
      <c r="R25" s="72"/>
      <c r="S25" s="72"/>
      <c r="T25" s="72"/>
      <c r="U25" s="57"/>
    </row>
    <row r="26" spans="1:21" ht="12.75">
      <c r="A26" s="60"/>
      <c r="B26" s="163"/>
      <c r="C26" s="163"/>
      <c r="D26" s="163"/>
      <c r="E26" s="163"/>
      <c r="F26" s="163"/>
      <c r="G26" s="163"/>
      <c r="H26" s="163"/>
      <c r="I26" s="163"/>
      <c r="J26" s="163"/>
      <c r="K26" s="163"/>
      <c r="L26" s="163"/>
      <c r="M26" s="163"/>
      <c r="N26" s="72"/>
      <c r="O26" s="72"/>
      <c r="P26" s="72"/>
      <c r="Q26" s="72"/>
      <c r="R26" s="72"/>
      <c r="S26" s="72"/>
      <c r="T26" s="72"/>
      <c r="U26" s="57"/>
    </row>
    <row r="27" spans="1:21" ht="12.75">
      <c r="A27" s="60"/>
      <c r="B27" s="163"/>
      <c r="C27" s="163"/>
      <c r="D27" s="163"/>
      <c r="E27" s="163"/>
      <c r="F27" s="163"/>
      <c r="G27" s="163"/>
      <c r="H27" s="163"/>
      <c r="I27" s="163"/>
      <c r="J27" s="163"/>
      <c r="K27" s="163"/>
      <c r="L27" s="163"/>
      <c r="M27" s="163"/>
      <c r="N27" s="72"/>
      <c r="O27" s="72"/>
      <c r="P27" s="72"/>
      <c r="Q27" s="72"/>
      <c r="R27" s="72"/>
      <c r="S27" s="72"/>
      <c r="T27" s="72"/>
      <c r="U27" s="57"/>
    </row>
    <row r="28" spans="1:21" ht="12.75">
      <c r="A28" s="71"/>
      <c r="B28" s="163"/>
      <c r="C28" s="163"/>
      <c r="D28" s="163"/>
      <c r="E28" s="163"/>
      <c r="F28" s="163"/>
      <c r="G28" s="163"/>
      <c r="H28" s="163"/>
      <c r="I28" s="163"/>
      <c r="J28" s="163"/>
      <c r="K28" s="163"/>
      <c r="L28" s="163"/>
      <c r="M28" s="163"/>
      <c r="N28" s="72"/>
      <c r="O28" s="72"/>
      <c r="P28" s="72"/>
      <c r="Q28" s="72"/>
      <c r="R28" s="72"/>
      <c r="S28" s="72"/>
      <c r="T28" s="72"/>
      <c r="U28" s="57"/>
    </row>
    <row r="29" spans="1:21" ht="12.75">
      <c r="A29" s="60"/>
      <c r="B29" s="163"/>
      <c r="C29" s="163"/>
      <c r="D29" s="163"/>
      <c r="E29" s="163"/>
      <c r="F29" s="163"/>
      <c r="G29" s="163"/>
      <c r="H29" s="163"/>
      <c r="I29" s="163"/>
      <c r="J29" s="163"/>
      <c r="K29" s="163"/>
      <c r="L29" s="163"/>
      <c r="M29" s="163"/>
      <c r="N29" s="72"/>
      <c r="O29" s="72"/>
      <c r="P29" s="72"/>
      <c r="Q29" s="72"/>
      <c r="R29" s="72"/>
      <c r="S29" s="72"/>
      <c r="T29" s="72"/>
      <c r="U29" s="57"/>
    </row>
    <row r="30" spans="1:21" ht="12.75">
      <c r="A30" s="60"/>
      <c r="B30" s="80"/>
      <c r="C30" s="80"/>
      <c r="D30" s="80"/>
      <c r="E30" s="80"/>
      <c r="F30" s="80"/>
      <c r="G30" s="80"/>
      <c r="H30" s="80"/>
      <c r="I30" s="80"/>
      <c r="J30" s="80"/>
      <c r="K30" s="80"/>
      <c r="L30" s="80"/>
      <c r="M30" s="80"/>
      <c r="N30" s="72"/>
      <c r="O30" s="72"/>
      <c r="P30" s="72"/>
      <c r="Q30" s="72"/>
      <c r="R30" s="72"/>
      <c r="S30" s="72"/>
      <c r="T30" s="72"/>
      <c r="U30" s="57"/>
    </row>
    <row r="31" spans="1:21" ht="12.75">
      <c r="A31" s="72"/>
      <c r="B31" s="75"/>
      <c r="C31" s="75"/>
      <c r="D31" s="75"/>
      <c r="E31" s="75"/>
      <c r="F31" s="75"/>
      <c r="G31" s="75"/>
      <c r="H31" s="75"/>
      <c r="I31" s="75"/>
      <c r="J31" s="75"/>
      <c r="K31" s="75"/>
      <c r="L31" s="75"/>
      <c r="M31" s="75"/>
      <c r="N31" s="72"/>
      <c r="O31" s="72"/>
      <c r="P31" s="72"/>
      <c r="Q31" s="72"/>
      <c r="R31" s="72"/>
      <c r="S31" s="72"/>
      <c r="T31" s="72"/>
      <c r="U31" s="57"/>
    </row>
    <row r="32" spans="1:21" ht="12.75">
      <c r="A32" s="72"/>
      <c r="B32" s="72"/>
      <c r="C32" s="72"/>
      <c r="D32" s="72"/>
      <c r="E32" s="72"/>
      <c r="F32" s="72"/>
      <c r="G32" s="72"/>
      <c r="H32" s="72"/>
      <c r="I32" s="72"/>
      <c r="J32" s="72"/>
      <c r="K32" s="72"/>
      <c r="L32" s="72"/>
      <c r="M32" s="72"/>
      <c r="N32" s="72"/>
      <c r="O32" s="72"/>
      <c r="P32" s="72"/>
      <c r="Q32" s="72"/>
      <c r="R32" s="72"/>
      <c r="S32" s="72"/>
      <c r="T32" s="72"/>
      <c r="U32" s="57"/>
    </row>
    <row r="33" spans="1:20" ht="12.75">
      <c r="A33" s="72"/>
      <c r="B33" s="72"/>
      <c r="C33" s="72"/>
      <c r="D33" s="72"/>
      <c r="E33" s="72"/>
      <c r="F33" s="72"/>
      <c r="G33" s="72"/>
      <c r="H33" s="72"/>
      <c r="I33" s="72"/>
      <c r="J33" s="72"/>
      <c r="K33" s="72"/>
      <c r="L33" s="72"/>
      <c r="M33" s="72"/>
      <c r="N33" s="72"/>
      <c r="O33" s="72"/>
      <c r="P33" s="72"/>
      <c r="Q33" s="72"/>
      <c r="R33" s="72"/>
      <c r="S33" s="72"/>
      <c r="T33" s="72"/>
    </row>
    <row r="34" spans="1:20" ht="12.75">
      <c r="A34" s="72"/>
      <c r="B34" s="72"/>
      <c r="C34" s="72"/>
      <c r="D34" s="72"/>
      <c r="E34" s="72"/>
      <c r="F34" s="72"/>
      <c r="G34" s="72"/>
      <c r="H34" s="72"/>
      <c r="I34" s="72"/>
      <c r="J34" s="72"/>
      <c r="K34" s="72"/>
      <c r="L34" s="72"/>
      <c r="M34" s="72"/>
      <c r="N34" s="72"/>
      <c r="O34" s="72"/>
      <c r="P34" s="72"/>
      <c r="Q34" s="72"/>
      <c r="R34" s="72"/>
      <c r="S34" s="72"/>
      <c r="T34" s="72"/>
    </row>
    <row r="35" spans="1:20" ht="12.75">
      <c r="A35" s="72"/>
      <c r="B35" s="72"/>
      <c r="C35" s="72"/>
      <c r="D35" s="72"/>
      <c r="E35" s="72"/>
      <c r="F35" s="72"/>
      <c r="G35" s="72"/>
      <c r="H35" s="72"/>
      <c r="I35" s="72"/>
      <c r="J35" s="72"/>
      <c r="K35" s="72"/>
      <c r="L35" s="72"/>
      <c r="M35" s="72"/>
      <c r="N35" s="72"/>
      <c r="O35" s="72"/>
      <c r="P35" s="72"/>
      <c r="Q35" s="72"/>
      <c r="R35" s="72"/>
      <c r="S35" s="72"/>
      <c r="T35" s="72"/>
    </row>
    <row r="36" spans="1:20" ht="12.75">
      <c r="A36" s="72"/>
      <c r="B36" s="72"/>
      <c r="C36" s="72"/>
      <c r="D36" s="72"/>
      <c r="E36" s="72"/>
      <c r="F36" s="72"/>
      <c r="G36" s="72"/>
      <c r="H36" s="72"/>
      <c r="I36" s="72"/>
      <c r="J36" s="72"/>
      <c r="K36" s="72"/>
      <c r="L36" s="72"/>
      <c r="M36" s="72"/>
      <c r="N36" s="72"/>
      <c r="O36" s="72"/>
      <c r="P36" s="72"/>
      <c r="Q36" s="72"/>
      <c r="R36" s="72"/>
      <c r="S36" s="72"/>
      <c r="T36" s="72"/>
    </row>
  </sheetData>
  <sheetProtection/>
  <mergeCells count="6">
    <mergeCell ref="B28:M29"/>
    <mergeCell ref="B19:M21"/>
    <mergeCell ref="B23:L23"/>
    <mergeCell ref="B24:M24"/>
    <mergeCell ref="B25:M26"/>
    <mergeCell ref="B27:M27"/>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Prailes</dc:creator>
  <cp:keywords/>
  <dc:description/>
  <cp:lastModifiedBy>Phil</cp:lastModifiedBy>
  <cp:lastPrinted>2017-12-09T13:46:14Z</cp:lastPrinted>
  <dcterms:created xsi:type="dcterms:W3CDTF">2005-08-14T23:23:14Z</dcterms:created>
  <dcterms:modified xsi:type="dcterms:W3CDTF">2017-12-09T13:46:48Z</dcterms:modified>
  <cp:category/>
  <cp:version/>
  <cp:contentType/>
  <cp:contentStatus/>
</cp:coreProperties>
</file>